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lacerda\Box\Legal\Grants\00. Templates\Financial templates\"/>
    </mc:Choice>
  </mc:AlternateContent>
  <xr:revisionPtr revIDLastSave="0" documentId="13_ncr:1_{C6C9B348-33E3-4BB3-B351-F1B22CFFAC25}" xr6:coauthVersionLast="47" xr6:coauthVersionMax="47" xr10:uidLastSave="{00000000-0000-0000-0000-000000000000}"/>
  <bookViews>
    <workbookView xWindow="-28920" yWindow="-120" windowWidth="29040" windowHeight="15720" xr2:uid="{2F367BA9-97EA-4662-A228-21A64F31E88E}"/>
  </bookViews>
  <sheets>
    <sheet name="Instructions &amp; sample budget" sheetId="2" r:id="rId1"/>
    <sheet name="Federal Budget" sheetId="1" r:id="rId2"/>
    <sheet name="Cost Share Budget-if applicable" sheetId="3" r:id="rId3"/>
    <sheet name="Summary budgets" sheetId="4" r:id="rId4"/>
  </sheets>
  <definedNames>
    <definedName name="_xlnm.Print_Area" localSheetId="2">'Cost Share Budget-if applicable'!$A$1:$L$75</definedName>
    <definedName name="_xlnm.Print_Area" localSheetId="1">'Federal Budget'!$A$1:$L$83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K27" i="1" s="1"/>
  <c r="K13" i="1"/>
  <c r="K22" i="1"/>
  <c r="K23" i="1"/>
  <c r="K24" i="1"/>
  <c r="K25" i="1"/>
  <c r="K26" i="1"/>
  <c r="K28" i="1"/>
  <c r="K29" i="1"/>
  <c r="K30" i="1"/>
  <c r="J30" i="1"/>
  <c r="J29" i="1"/>
  <c r="J28" i="1"/>
  <c r="J27" i="1"/>
  <c r="J26" i="1"/>
  <c r="J25" i="1"/>
  <c r="J24" i="1"/>
  <c r="J23" i="1"/>
  <c r="J22" i="1"/>
  <c r="J21" i="1"/>
  <c r="G30" i="1"/>
  <c r="G29" i="1"/>
  <c r="G28" i="1"/>
  <c r="G27" i="1"/>
  <c r="G26" i="1"/>
  <c r="G25" i="1"/>
  <c r="G24" i="1"/>
  <c r="G23" i="1"/>
  <c r="G22" i="1"/>
  <c r="G21" i="1"/>
  <c r="D22" i="1"/>
  <c r="D23" i="1"/>
  <c r="D24" i="1"/>
  <c r="D25" i="1"/>
  <c r="D26" i="1"/>
  <c r="D28" i="1"/>
  <c r="D29" i="1"/>
  <c r="D30" i="1"/>
  <c r="A22" i="1"/>
  <c r="A23" i="1"/>
  <c r="A24" i="1"/>
  <c r="A25" i="1"/>
  <c r="A26" i="1"/>
  <c r="A27" i="1"/>
  <c r="A28" i="1"/>
  <c r="A29" i="1"/>
  <c r="A30" i="1"/>
  <c r="J12" i="1"/>
  <c r="G12" i="1"/>
  <c r="D12" i="1"/>
  <c r="K12" i="1" s="1"/>
  <c r="J11" i="1"/>
  <c r="G11" i="1"/>
  <c r="D11" i="1"/>
  <c r="K11" i="1" s="1"/>
  <c r="J10" i="1"/>
  <c r="G10" i="1"/>
  <c r="D10" i="1"/>
  <c r="K10" i="1" s="1"/>
  <c r="J9" i="1"/>
  <c r="G9" i="1"/>
  <c r="D9" i="1"/>
  <c r="K9" i="1" s="1"/>
  <c r="H79" i="2"/>
  <c r="E79" i="2"/>
  <c r="B79" i="2"/>
  <c r="B32" i="2"/>
  <c r="J14" i="2" l="1"/>
  <c r="K14" i="2"/>
  <c r="H17" i="2"/>
  <c r="J17" i="2"/>
  <c r="H15" i="2"/>
  <c r="H16" i="2"/>
  <c r="H18" i="2"/>
  <c r="H14" i="2"/>
  <c r="E15" i="2"/>
  <c r="E16" i="2"/>
  <c r="E17" i="2"/>
  <c r="E18" i="2"/>
  <c r="E14" i="2"/>
  <c r="K73" i="3"/>
  <c r="J73" i="3"/>
  <c r="G73" i="3"/>
  <c r="D73" i="3"/>
  <c r="G68" i="3"/>
  <c r="D70" i="3"/>
  <c r="D69" i="3"/>
  <c r="D68" i="3"/>
  <c r="K65" i="3"/>
  <c r="J65" i="3"/>
  <c r="G65" i="3"/>
  <c r="D65" i="3"/>
  <c r="D39" i="3"/>
  <c r="A18" i="3"/>
  <c r="A19" i="3"/>
  <c r="A20" i="3"/>
  <c r="A21" i="3"/>
  <c r="A22" i="3"/>
  <c r="D14" i="3"/>
  <c r="K11" i="3"/>
  <c r="K12" i="3"/>
  <c r="K13" i="3"/>
  <c r="J11" i="3"/>
  <c r="J12" i="3"/>
  <c r="J13" i="3"/>
  <c r="D12" i="3"/>
  <c r="D13" i="3"/>
  <c r="G11" i="3"/>
  <c r="G12" i="3"/>
  <c r="G13" i="3"/>
  <c r="D11" i="3"/>
  <c r="C10" i="4"/>
  <c r="C11" i="4"/>
  <c r="C12" i="4"/>
  <c r="C13" i="4"/>
  <c r="C14" i="4"/>
  <c r="B2" i="4"/>
  <c r="B3" i="4"/>
  <c r="B1" i="4"/>
  <c r="B2" i="3"/>
  <c r="B3" i="3"/>
  <c r="B1" i="3"/>
  <c r="J70" i="3" l="1"/>
  <c r="K70" i="3" s="1"/>
  <c r="G70" i="3"/>
  <c r="J69" i="3"/>
  <c r="G69" i="3"/>
  <c r="K69" i="3"/>
  <c r="K62" i="3"/>
  <c r="J62" i="3"/>
  <c r="G62" i="3"/>
  <c r="D62" i="3"/>
  <c r="J61" i="3"/>
  <c r="G61" i="3"/>
  <c r="D61" i="3"/>
  <c r="K61" i="3" s="1"/>
  <c r="J60" i="3"/>
  <c r="K60" i="3" s="1"/>
  <c r="G60" i="3"/>
  <c r="D60" i="3"/>
  <c r="J59" i="3"/>
  <c r="G59" i="3"/>
  <c r="D59" i="3"/>
  <c r="K59" i="3" s="1"/>
  <c r="J58" i="3"/>
  <c r="G58" i="3"/>
  <c r="D58" i="3"/>
  <c r="J54" i="3"/>
  <c r="K54" i="3" s="1"/>
  <c r="G54" i="3"/>
  <c r="D54" i="3"/>
  <c r="J53" i="3"/>
  <c r="G53" i="3"/>
  <c r="D53" i="3"/>
  <c r="K53" i="3" s="1"/>
  <c r="K52" i="3"/>
  <c r="J52" i="3"/>
  <c r="G52" i="3"/>
  <c r="D52" i="3"/>
  <c r="J51" i="3"/>
  <c r="G51" i="3"/>
  <c r="D51" i="3"/>
  <c r="K51" i="3" s="1"/>
  <c r="J50" i="3"/>
  <c r="J55" i="3" s="1"/>
  <c r="G50" i="3"/>
  <c r="D50" i="3"/>
  <c r="J46" i="3"/>
  <c r="G46" i="3"/>
  <c r="D46" i="3"/>
  <c r="K46" i="3" s="1"/>
  <c r="J45" i="3"/>
  <c r="G45" i="3"/>
  <c r="D45" i="3"/>
  <c r="K44" i="3"/>
  <c r="J44" i="3"/>
  <c r="G44" i="3"/>
  <c r="D44" i="3"/>
  <c r="J43" i="3"/>
  <c r="G43" i="3"/>
  <c r="D43" i="3"/>
  <c r="J42" i="3"/>
  <c r="G42" i="3"/>
  <c r="D42" i="3"/>
  <c r="J38" i="3"/>
  <c r="G38" i="3"/>
  <c r="D38" i="3"/>
  <c r="K38" i="3" s="1"/>
  <c r="J37" i="3"/>
  <c r="G37" i="3"/>
  <c r="D37" i="3"/>
  <c r="J36" i="3"/>
  <c r="G36" i="3"/>
  <c r="D36" i="3"/>
  <c r="K36" i="3" s="1"/>
  <c r="J35" i="3"/>
  <c r="G35" i="3"/>
  <c r="D35" i="3"/>
  <c r="J34" i="3"/>
  <c r="G34" i="3"/>
  <c r="G39" i="3" s="1"/>
  <c r="D34" i="3"/>
  <c r="K34" i="3" s="1"/>
  <c r="D31" i="3"/>
  <c r="K30" i="3"/>
  <c r="J30" i="3"/>
  <c r="G30" i="3"/>
  <c r="D30" i="3"/>
  <c r="J29" i="3"/>
  <c r="G29" i="3"/>
  <c r="D29" i="3"/>
  <c r="K29" i="3" s="1"/>
  <c r="J28" i="3"/>
  <c r="K28" i="3" s="1"/>
  <c r="G28" i="3"/>
  <c r="D28" i="3"/>
  <c r="J27" i="3"/>
  <c r="G27" i="3"/>
  <c r="D27" i="3"/>
  <c r="K27" i="3" s="1"/>
  <c r="J26" i="3"/>
  <c r="J31" i="3" s="1"/>
  <c r="G26" i="3"/>
  <c r="K26" i="3" s="1"/>
  <c r="K31" i="3" s="1"/>
  <c r="D26" i="3"/>
  <c r="J22" i="3"/>
  <c r="D21" i="3"/>
  <c r="A17" i="3"/>
  <c r="G22" i="3"/>
  <c r="J21" i="3"/>
  <c r="G21" i="3"/>
  <c r="J20" i="3"/>
  <c r="G20" i="3"/>
  <c r="J10" i="3"/>
  <c r="J19" i="3" s="1"/>
  <c r="G10" i="3"/>
  <c r="G19" i="3" s="1"/>
  <c r="D10" i="3"/>
  <c r="D19" i="3" s="1"/>
  <c r="J9" i="3"/>
  <c r="J18" i="3" s="1"/>
  <c r="G9" i="3"/>
  <c r="G18" i="3" s="1"/>
  <c r="D9" i="3"/>
  <c r="J8" i="3"/>
  <c r="J17" i="3" s="1"/>
  <c r="G8" i="3"/>
  <c r="G17" i="3" s="1"/>
  <c r="D8" i="3"/>
  <c r="D17" i="1"/>
  <c r="G17" i="1"/>
  <c r="J17" i="1"/>
  <c r="K39" i="3" l="1"/>
  <c r="K19" i="3"/>
  <c r="G47" i="3"/>
  <c r="K50" i="3"/>
  <c r="K55" i="3" s="1"/>
  <c r="K58" i="3"/>
  <c r="K63" i="3" s="1"/>
  <c r="J63" i="3"/>
  <c r="G55" i="3"/>
  <c r="G31" i="3"/>
  <c r="J39" i="3"/>
  <c r="K37" i="3"/>
  <c r="K42" i="3"/>
  <c r="K35" i="3"/>
  <c r="K45" i="3"/>
  <c r="J47" i="3"/>
  <c r="K21" i="3"/>
  <c r="J23" i="3"/>
  <c r="K9" i="3"/>
  <c r="G63" i="3"/>
  <c r="K43" i="3"/>
  <c r="D18" i="3"/>
  <c r="K18" i="3" s="1"/>
  <c r="G23" i="3"/>
  <c r="G14" i="3"/>
  <c r="J14" i="3"/>
  <c r="D47" i="3"/>
  <c r="D55" i="3"/>
  <c r="D63" i="3"/>
  <c r="K8" i="3"/>
  <c r="K10" i="3"/>
  <c r="D20" i="3"/>
  <c r="K20" i="3" s="1"/>
  <c r="D17" i="3"/>
  <c r="D22" i="3"/>
  <c r="K22" i="3" s="1"/>
  <c r="K17" i="1"/>
  <c r="K47" i="3" l="1"/>
  <c r="K17" i="3"/>
  <c r="K23" i="3" s="1"/>
  <c r="C9" i="4" s="1"/>
  <c r="D23" i="3"/>
  <c r="J68" i="3"/>
  <c r="J71" i="3" s="1"/>
  <c r="K14" i="3"/>
  <c r="C8" i="4" s="1"/>
  <c r="C15" i="4" l="1"/>
  <c r="G71" i="3"/>
  <c r="K68" i="3" l="1"/>
  <c r="K71" i="3" s="1"/>
  <c r="D71" i="3"/>
  <c r="J15" i="2"/>
  <c r="J24" i="2" s="1"/>
  <c r="J16" i="2"/>
  <c r="J25" i="2" s="1"/>
  <c r="J26" i="2"/>
  <c r="J18" i="2"/>
  <c r="J27" i="2" s="1"/>
  <c r="G15" i="2"/>
  <c r="G24" i="2" s="1"/>
  <c r="G16" i="2"/>
  <c r="G25" i="2" s="1"/>
  <c r="G17" i="2"/>
  <c r="G26" i="2" s="1"/>
  <c r="G18" i="2"/>
  <c r="G27" i="2" s="1"/>
  <c r="D15" i="2"/>
  <c r="D16" i="2"/>
  <c r="D17" i="2"/>
  <c r="D18" i="2"/>
  <c r="G81" i="2"/>
  <c r="G80" i="2"/>
  <c r="G79" i="2"/>
  <c r="G72" i="2"/>
  <c r="G71" i="2"/>
  <c r="G70" i="2"/>
  <c r="G69" i="2"/>
  <c r="G68" i="2"/>
  <c r="G63" i="2"/>
  <c r="G62" i="2"/>
  <c r="G61" i="2"/>
  <c r="G60" i="2"/>
  <c r="G59" i="2"/>
  <c r="G54" i="2"/>
  <c r="G53" i="2"/>
  <c r="G52" i="2"/>
  <c r="G51" i="2"/>
  <c r="G50" i="2"/>
  <c r="G45" i="2"/>
  <c r="G44" i="2"/>
  <c r="G43" i="2"/>
  <c r="G42" i="2"/>
  <c r="G41" i="2"/>
  <c r="G36" i="2"/>
  <c r="G35" i="2"/>
  <c r="G34" i="2"/>
  <c r="G33" i="2"/>
  <c r="G32" i="2"/>
  <c r="G14" i="2"/>
  <c r="G23" i="2" s="1"/>
  <c r="J78" i="1"/>
  <c r="J77" i="1"/>
  <c r="J70" i="1"/>
  <c r="J69" i="1"/>
  <c r="J68" i="1"/>
  <c r="J67" i="1"/>
  <c r="J66" i="1"/>
  <c r="J62" i="1"/>
  <c r="J61" i="1"/>
  <c r="J60" i="1"/>
  <c r="J59" i="1"/>
  <c r="J58" i="1"/>
  <c r="J54" i="1"/>
  <c r="J53" i="1"/>
  <c r="J52" i="1"/>
  <c r="J51" i="1"/>
  <c r="J50" i="1"/>
  <c r="J46" i="1"/>
  <c r="J45" i="1"/>
  <c r="J44" i="1"/>
  <c r="J43" i="1"/>
  <c r="J42" i="1"/>
  <c r="J38" i="1"/>
  <c r="J37" i="1"/>
  <c r="J36" i="1"/>
  <c r="J35" i="1"/>
  <c r="J34" i="1"/>
  <c r="J16" i="1"/>
  <c r="J15" i="1"/>
  <c r="J14" i="1"/>
  <c r="J13" i="1"/>
  <c r="J8" i="1"/>
  <c r="G78" i="1"/>
  <c r="G77" i="1"/>
  <c r="G70" i="1"/>
  <c r="G69" i="1"/>
  <c r="G68" i="1"/>
  <c r="G67" i="1"/>
  <c r="G66" i="1"/>
  <c r="G62" i="1"/>
  <c r="G61" i="1"/>
  <c r="G60" i="1"/>
  <c r="G59" i="1"/>
  <c r="G58" i="1"/>
  <c r="G54" i="1"/>
  <c r="G53" i="1"/>
  <c r="G52" i="1"/>
  <c r="G51" i="1"/>
  <c r="G50" i="1"/>
  <c r="G46" i="1"/>
  <c r="G45" i="1"/>
  <c r="G44" i="1"/>
  <c r="G43" i="1"/>
  <c r="G42" i="1"/>
  <c r="G38" i="1"/>
  <c r="G37" i="1"/>
  <c r="G36" i="1"/>
  <c r="G35" i="1"/>
  <c r="G34" i="1"/>
  <c r="G16" i="1"/>
  <c r="G15" i="1"/>
  <c r="G14" i="1"/>
  <c r="G13" i="1"/>
  <c r="G8" i="1"/>
  <c r="J81" i="2"/>
  <c r="J80" i="2"/>
  <c r="J79" i="2"/>
  <c r="J82" i="2" s="1"/>
  <c r="J72" i="2"/>
  <c r="J71" i="2"/>
  <c r="J70" i="2"/>
  <c r="J69" i="2"/>
  <c r="J68" i="2"/>
  <c r="J63" i="2"/>
  <c r="J62" i="2"/>
  <c r="J61" i="2"/>
  <c r="J60" i="2"/>
  <c r="J59" i="2"/>
  <c r="J54" i="2"/>
  <c r="J53" i="2"/>
  <c r="J52" i="2"/>
  <c r="J51" i="2"/>
  <c r="J50" i="2"/>
  <c r="J45" i="2"/>
  <c r="J44" i="2"/>
  <c r="J43" i="2"/>
  <c r="J42" i="2"/>
  <c r="J41" i="2"/>
  <c r="J36" i="2"/>
  <c r="J35" i="2"/>
  <c r="J34" i="2"/>
  <c r="J33" i="2"/>
  <c r="J32" i="2"/>
  <c r="J23" i="2"/>
  <c r="C16" i="4" l="1"/>
  <c r="C17" i="4" s="1"/>
  <c r="J31" i="1"/>
  <c r="J18" i="1"/>
  <c r="G18" i="1"/>
  <c r="J55" i="1"/>
  <c r="G71" i="1"/>
  <c r="G46" i="2"/>
  <c r="G82" i="2"/>
  <c r="G64" i="2"/>
  <c r="G73" i="2"/>
  <c r="G19" i="2"/>
  <c r="J64" i="2"/>
  <c r="J37" i="2"/>
  <c r="G37" i="2"/>
  <c r="G55" i="2"/>
  <c r="J73" i="2"/>
  <c r="J55" i="2"/>
  <c r="J46" i="2"/>
  <c r="J19" i="2"/>
  <c r="G28" i="2"/>
  <c r="J28" i="2"/>
  <c r="G47" i="1"/>
  <c r="J63" i="1"/>
  <c r="J71" i="1"/>
  <c r="J47" i="1"/>
  <c r="J39" i="1"/>
  <c r="G55" i="1"/>
  <c r="G31" i="1"/>
  <c r="G39" i="1"/>
  <c r="G63" i="1"/>
  <c r="C19" i="4" l="1"/>
  <c r="G75" i="2"/>
  <c r="G84" i="2" s="1"/>
  <c r="J75" i="2"/>
  <c r="J84" i="2" s="1"/>
  <c r="G73" i="1"/>
  <c r="J73" i="1"/>
  <c r="K82" i="2"/>
  <c r="D81" i="2"/>
  <c r="D80" i="2"/>
  <c r="D79" i="2"/>
  <c r="D72" i="2"/>
  <c r="K72" i="2" s="1"/>
  <c r="D71" i="2"/>
  <c r="K71" i="2" s="1"/>
  <c r="D70" i="2"/>
  <c r="K70" i="2" s="1"/>
  <c r="D69" i="2"/>
  <c r="K69" i="2" s="1"/>
  <c r="D68" i="2"/>
  <c r="K68" i="2" s="1"/>
  <c r="D63" i="2"/>
  <c r="K63" i="2" s="1"/>
  <c r="D62" i="2"/>
  <c r="K62" i="2" s="1"/>
  <c r="D61" i="2"/>
  <c r="K61" i="2" s="1"/>
  <c r="D60" i="2"/>
  <c r="K60" i="2" s="1"/>
  <c r="D59" i="2"/>
  <c r="K59" i="2" s="1"/>
  <c r="D54" i="2"/>
  <c r="K54" i="2" s="1"/>
  <c r="D53" i="2"/>
  <c r="K53" i="2" s="1"/>
  <c r="D52" i="2"/>
  <c r="K52" i="2" s="1"/>
  <c r="D51" i="2"/>
  <c r="K51" i="2" s="1"/>
  <c r="D50" i="2"/>
  <c r="K50" i="2" s="1"/>
  <c r="D45" i="2"/>
  <c r="K45" i="2" s="1"/>
  <c r="D44" i="2"/>
  <c r="K44" i="2" s="1"/>
  <c r="D43" i="2"/>
  <c r="K43" i="2" s="1"/>
  <c r="D42" i="2"/>
  <c r="K42" i="2" s="1"/>
  <c r="D41" i="2"/>
  <c r="K41" i="2" s="1"/>
  <c r="D36" i="2"/>
  <c r="K36" i="2" s="1"/>
  <c r="D35" i="2"/>
  <c r="K35" i="2" s="1"/>
  <c r="D34" i="2"/>
  <c r="K34" i="2" s="1"/>
  <c r="D33" i="2"/>
  <c r="K33" i="2" s="1"/>
  <c r="D32" i="2"/>
  <c r="K32" i="2" s="1"/>
  <c r="A27" i="2"/>
  <c r="A26" i="2"/>
  <c r="A25" i="2"/>
  <c r="A24" i="2"/>
  <c r="A23" i="2"/>
  <c r="K16" i="2"/>
  <c r="D14" i="2"/>
  <c r="D78" i="1"/>
  <c r="K78" i="1" s="1"/>
  <c r="D77" i="1"/>
  <c r="K77" i="1" s="1"/>
  <c r="D70" i="1"/>
  <c r="K70" i="1" s="1"/>
  <c r="D69" i="1"/>
  <c r="K69" i="1" s="1"/>
  <c r="D68" i="1"/>
  <c r="K68" i="1" s="1"/>
  <c r="D67" i="1"/>
  <c r="K67" i="1" s="1"/>
  <c r="D66" i="1"/>
  <c r="K66" i="1" s="1"/>
  <c r="D62" i="1"/>
  <c r="K62" i="1" s="1"/>
  <c r="D61" i="1"/>
  <c r="K61" i="1" s="1"/>
  <c r="D60" i="1"/>
  <c r="K60" i="1" s="1"/>
  <c r="D59" i="1"/>
  <c r="K59" i="1" s="1"/>
  <c r="D58" i="1"/>
  <c r="K58" i="1" s="1"/>
  <c r="D54" i="1"/>
  <c r="K54" i="1" s="1"/>
  <c r="D53" i="1"/>
  <c r="K53" i="1" s="1"/>
  <c r="D52" i="1"/>
  <c r="K52" i="1" s="1"/>
  <c r="D51" i="1"/>
  <c r="K51" i="1" s="1"/>
  <c r="D50" i="1"/>
  <c r="K50" i="1" s="1"/>
  <c r="D46" i="1"/>
  <c r="K46" i="1" s="1"/>
  <c r="D45" i="1"/>
  <c r="K45" i="1" s="1"/>
  <c r="D44" i="1"/>
  <c r="K44" i="1" s="1"/>
  <c r="D43" i="1"/>
  <c r="K43" i="1" s="1"/>
  <c r="D42" i="1"/>
  <c r="K42" i="1" s="1"/>
  <c r="D34" i="1"/>
  <c r="K34" i="1" s="1"/>
  <c r="D38" i="1"/>
  <c r="K38" i="1" s="1"/>
  <c r="D37" i="1"/>
  <c r="K37" i="1" s="1"/>
  <c r="D36" i="1"/>
  <c r="K36" i="1" s="1"/>
  <c r="D35" i="1"/>
  <c r="K35" i="1" s="1"/>
  <c r="D8" i="1"/>
  <c r="D21" i="1" s="1"/>
  <c r="K21" i="1" s="1"/>
  <c r="D13" i="1"/>
  <c r="D14" i="1"/>
  <c r="D15" i="1"/>
  <c r="D16" i="1"/>
  <c r="A21" i="1"/>
  <c r="J76" i="1" l="1"/>
  <c r="J79" i="1" s="1"/>
  <c r="J81" i="1" s="1"/>
  <c r="K8" i="1"/>
  <c r="D18" i="1"/>
  <c r="G76" i="1"/>
  <c r="G79" i="1" s="1"/>
  <c r="G81" i="1" s="1"/>
  <c r="K24" i="2"/>
  <c r="K15" i="2"/>
  <c r="K23" i="2"/>
  <c r="K26" i="2"/>
  <c r="K17" i="2"/>
  <c r="K27" i="2"/>
  <c r="K18" i="2"/>
  <c r="K16" i="1"/>
  <c r="K15" i="1"/>
  <c r="K14" i="1"/>
  <c r="D39" i="1"/>
  <c r="D47" i="1"/>
  <c r="D55" i="1"/>
  <c r="D63" i="1"/>
  <c r="D71" i="1"/>
  <c r="D82" i="2"/>
  <c r="D37" i="2"/>
  <c r="D46" i="2"/>
  <c r="D64" i="2"/>
  <c r="D19" i="2"/>
  <c r="D73" i="2"/>
  <c r="D55" i="2"/>
  <c r="K25" i="2"/>
  <c r="K31" i="1" l="1"/>
  <c r="B9" i="4" s="1"/>
  <c r="D9" i="4" s="1"/>
  <c r="D31" i="1"/>
  <c r="K18" i="1"/>
  <c r="B8" i="4" s="1"/>
  <c r="D8" i="4" s="1"/>
  <c r="D73" i="1"/>
  <c r="K39" i="1"/>
  <c r="B10" i="4" s="1"/>
  <c r="D10" i="4" s="1"/>
  <c r="K63" i="1"/>
  <c r="B13" i="4" s="1"/>
  <c r="D13" i="4" s="1"/>
  <c r="K71" i="1"/>
  <c r="K55" i="1"/>
  <c r="B12" i="4" s="1"/>
  <c r="D12" i="4" s="1"/>
  <c r="K47" i="1"/>
  <c r="B11" i="4" s="1"/>
  <c r="D11" i="4" s="1"/>
  <c r="K55" i="2"/>
  <c r="K73" i="2"/>
  <c r="K46" i="2"/>
  <c r="K37" i="2"/>
  <c r="K64" i="2"/>
  <c r="K28" i="2"/>
  <c r="K19" i="2"/>
  <c r="D28" i="2"/>
  <c r="D75" i="2" s="1"/>
  <c r="D84" i="2" s="1"/>
  <c r="B14" i="4" l="1"/>
  <c r="D14" i="4" s="1"/>
  <c r="B15" i="4"/>
  <c r="D76" i="1"/>
  <c r="K73" i="1"/>
  <c r="K75" i="2"/>
  <c r="K84" i="2" s="1"/>
  <c r="D15" i="4" l="1"/>
  <c r="D79" i="1"/>
  <c r="D81" i="1" s="1"/>
  <c r="K76" i="1"/>
  <c r="K79" i="1" s="1"/>
  <c r="K81" i="1" l="1"/>
  <c r="B16" i="4"/>
  <c r="D16" i="4" l="1"/>
  <c r="B17" i="4"/>
  <c r="D17" i="4"/>
  <c r="B19" i="4" l="1"/>
</calcChain>
</file>

<file path=xl/sharedStrings.xml><?xml version="1.0" encoding="utf-8"?>
<sst xmlns="http://schemas.openxmlformats.org/spreadsheetml/2006/main" count="380" uniqueCount="105">
  <si>
    <t>Project Title:</t>
  </si>
  <si>
    <t xml:space="preserve">Budget Period (start and ending dates): </t>
  </si>
  <si>
    <t>CATEGORY</t>
  </si>
  <si>
    <t>YEAR 1
FEDERAL OR COST SHARE</t>
  </si>
  <si>
    <t>YEAR 2
FEDERAL OR COST SHARE</t>
  </si>
  <si>
    <t>YEAR 3
FEDERAL OR COST SHARE</t>
  </si>
  <si>
    <t>FEDERAL OR COST SHARE</t>
  </si>
  <si>
    <t>NARRATIVE</t>
  </si>
  <si>
    <t>A. Personnel</t>
  </si>
  <si>
    <t>PAY RATE</t>
  </si>
  <si>
    <t>EFFORT</t>
  </si>
  <si>
    <t>TOTAL</t>
  </si>
  <si>
    <t>Total 
Federal/State</t>
  </si>
  <si>
    <t xml:space="preserve">In this column, enter the narrative details for each position. For example, "program director, responsible for implementation oversight. Annual rate." </t>
  </si>
  <si>
    <t xml:space="preserve"> Personnel Subtotal</t>
  </si>
  <si>
    <t xml:space="preserve">B. Fringe Benefits </t>
  </si>
  <si>
    <t>RATE (%)</t>
  </si>
  <si>
    <t xml:space="preserve">Names for each staff were automatically added from the Personnel section. Add the percentage of fringe benefits applicable to each position. Because fringe benefits do not change regardless of being charged to award or cost share, the cost share fringe benefits percentage will automatically be entered once you type the values under the award. </t>
  </si>
  <si>
    <t xml:space="preserve">In this column, enter the narrative details for each position. For example, "Full-time rate," or "temporary staff rate." </t>
  </si>
  <si>
    <t>Fringe Benefits Subtotal</t>
  </si>
  <si>
    <t>C. Travel</t>
  </si>
  <si>
    <t>UNIT COST ($)</t>
  </si>
  <si>
    <t>QUANTITY</t>
  </si>
  <si>
    <t xml:space="preserve">Enter travel details, and add more rows if necessary. Please follow 2 CFR 200 for travel costs allowability. </t>
  </si>
  <si>
    <t xml:space="preserve">In this column, enter the narrative details for each travel. For example, "mileage home to airport," or "overnight stay in Washington DC for project implementation meeting." </t>
  </si>
  <si>
    <t xml:space="preserve"> Travel Subtotal</t>
  </si>
  <si>
    <t>D. Equipment</t>
  </si>
  <si>
    <t xml:space="preserve">Enter specific details about any equipment you intend to purchase. Please follow 2 CFR 200 for equipment allowability. </t>
  </si>
  <si>
    <t>Equipment Subtotal</t>
  </si>
  <si>
    <t>E. Supplies</t>
  </si>
  <si>
    <t xml:space="preserve">Enter specific details about any supplies you intend to purchase. Please follow 2 CFR 200 for supplies allowability. </t>
  </si>
  <si>
    <t xml:space="preserve">In this column, enter the narrative details for each supply. For example, "gloves for beach cleanup participants." </t>
  </si>
  <si>
    <t xml:space="preserve"> Supplies Subtotal</t>
  </si>
  <si>
    <t xml:space="preserve">F. Contractual </t>
  </si>
  <si>
    <t xml:space="preserve">Enter specific details about any contractual relationship you expect to pay with this budget. This includes vendors, contractors, consultants, and subawardees. Please follow 2 CFR 200 for any contractual allowability, consulting the procurement and passthrough sessions. </t>
  </si>
  <si>
    <t>In this column, enter the narrative details for each contractual relationship. For example, "contract with monitoring specialist" or "subaward with ABC organization for implementation of beach cleanup."</t>
  </si>
  <si>
    <t>Contractual Subtotal</t>
  </si>
  <si>
    <t xml:space="preserve">H. Other Direct Costs </t>
  </si>
  <si>
    <t xml:space="preserve">Enter specific details about any other expenses that you expect to pay with this budget and that do not belong to the other categories. Please follow 2 CFR 200 for cost allowability. </t>
  </si>
  <si>
    <t xml:space="preserve">Similar to the other categories, enter details to help us understand what and why you need these expenses approved. </t>
  </si>
  <si>
    <t>Other Direct Costs Subtotal</t>
  </si>
  <si>
    <t>Total Direct Costs</t>
  </si>
  <si>
    <t xml:space="preserve">I. Indirect Costs </t>
  </si>
  <si>
    <t>BASE</t>
  </si>
  <si>
    <t xml:space="preserve">Enter your indirect costs base as described in your NICRA letter. For example, "all direct costs" or "Modified total direct costs, consisting of all direct salaries and wages, applicable fringe benefits, materials and supplies, services, travel and up to the first $25,000 of each subaward (regardless of the period of performance of the subawards under the award)." If you do not have a NICRA, please describe the base and for your indirect costs and the rate for each component (if multiple bases are applicable). </t>
  </si>
  <si>
    <t>Total Indirect Costs</t>
  </si>
  <si>
    <t>TOTAL COSTS (DIRECT + INDIRECT)</t>
  </si>
  <si>
    <t>YEAR 1
FEDERAL BUDGET</t>
  </si>
  <si>
    <t>YEAR 2
FEDERAL BUDGET</t>
  </si>
  <si>
    <t>YEAR 3
FEDERAL BUDGET</t>
  </si>
  <si>
    <t>FEDERAL BUDGET</t>
  </si>
  <si>
    <t>Total Budget</t>
  </si>
  <si>
    <t>Personnel Subtotal</t>
  </si>
  <si>
    <t>YEAR 1
COST SHARE</t>
  </si>
  <si>
    <t>YEAR 2
COST SHARE</t>
  </si>
  <si>
    <t>YEAR 3
COST SHARE</t>
  </si>
  <si>
    <t>COST SHARE</t>
  </si>
  <si>
    <t>Federal Budget
(in USD)</t>
  </si>
  <si>
    <t>Cost Share Budget 
(in USD)</t>
  </si>
  <si>
    <t>Total Project Budget 
(Federal + Cost Share)</t>
  </si>
  <si>
    <t>Personnel</t>
  </si>
  <si>
    <t>Fringe Benefits</t>
  </si>
  <si>
    <t>Travel</t>
  </si>
  <si>
    <t xml:space="preserve">Equipment </t>
  </si>
  <si>
    <t>Supplies</t>
  </si>
  <si>
    <t>Contractual</t>
  </si>
  <si>
    <t>Other Direct Costs</t>
  </si>
  <si>
    <t>Indirect Costs (IDC)</t>
  </si>
  <si>
    <t xml:space="preserve"> TOTAL BUDGET</t>
  </si>
  <si>
    <t>Crosscheck (must be zero)</t>
  </si>
  <si>
    <t>Marina Brooks</t>
  </si>
  <si>
    <t>Nolan Reef</t>
  </si>
  <si>
    <t>Caleb Waters</t>
  </si>
  <si>
    <t>Isla Current</t>
  </si>
  <si>
    <t>Rowan Fisher</t>
  </si>
  <si>
    <t>Program Director. Expected a higher level of activity in Year 2, given that this is the year where implementation will ramp up.</t>
  </si>
  <si>
    <t>Finance and grants administrator. Expected to increase the level of effort as implementation progresses, with higher needs for procurement and closeout in Year 3.</t>
  </si>
  <si>
    <t>Program Coordinator. Expected a higher level of activity in Year 2, given that this is the year where implementation will ramp up.</t>
  </si>
  <si>
    <t xml:space="preserve">Administrative assistant. Will provide administrative support to the Program Director and, as needed, to the Finance and Grants Administrator. </t>
  </si>
  <si>
    <t xml:space="preserve">Communications Manager. Expected a higher level of effort in Year 1, when communication materials are being developed. Expected no activity in Year 2. </t>
  </si>
  <si>
    <t>Fringe rate for full-time staff. FICA 7.65%, WorkComp 5%, Unem.Ins. 1%, 401k 5%, and the remainder goes toward health insurance, payroll taxes, and paid leave.</t>
  </si>
  <si>
    <t>Fringe for hourly rate. Fringe rate for full-time staff. FICA 7.65%, WorkComp 5%, Unem.Ins. 1%, and the remainder goes toward health insurance, payroll taxes, and paid leave.</t>
  </si>
  <si>
    <t xml:space="preserve">Travel to Miami, FL, for a meeting with implementing partners </t>
  </si>
  <si>
    <t>Travelers: Program Director and Program Coordinator. Airfare at $350 + 2 nights of hotel at $175 each + $50/day for meals + $75 for round-trip taxis home/airport/hotel)</t>
  </si>
  <si>
    <t>Wire cutters</t>
  </si>
  <si>
    <t>Shovels</t>
  </si>
  <si>
    <t>Gloves</t>
  </si>
  <si>
    <t>Utility knives</t>
  </si>
  <si>
    <t>For cutting wire and other debris</t>
  </si>
  <si>
    <t>Gloves for staff and volunteers to wear during cleanups; 1 pair per person</t>
  </si>
  <si>
    <t>For digging large debris items, including nets and line, out of sand</t>
  </si>
  <si>
    <t>For cutting rope, line and net during cleanup project</t>
  </si>
  <si>
    <t>Boat removal charter</t>
  </si>
  <si>
    <t>Boat charter captain</t>
  </si>
  <si>
    <t>Fixed price contract, one day of rental</t>
  </si>
  <si>
    <t xml:space="preserve">$350/hour, expecting a total of 10 hours </t>
  </si>
  <si>
    <t>Base: Total direct costs excluding subawards over $25,000. Rate determined by NICRA (see attached).</t>
  </si>
  <si>
    <t>Sample Organization, Inc.</t>
  </si>
  <si>
    <t>Cleaning up Beaches of South Florida</t>
  </si>
  <si>
    <t>July 1, 2026 to April 30, 2028</t>
  </si>
  <si>
    <r>
      <t xml:space="preserve">Enter the name of your staff below - one name for each row. Note that as you enter their name in the cells under personnel, their names are automatically added to the Fringe Benefits section. Add more rows if necessary. Under "pay rate," enter their pay (whether annual, hourly, or another method). Under "effort", please enter the percentage of time budgeted to the project (if using an annual rate) or number of hours (if hourly rate).  </t>
    </r>
    <r>
      <rPr>
        <b/>
        <i/>
        <sz val="11"/>
        <color theme="0"/>
        <rFont val="Arial"/>
        <family val="2"/>
      </rPr>
      <t xml:space="preserve">If you need additional rows added to the template, please contact Ocean Conservancy. </t>
    </r>
  </si>
  <si>
    <t xml:space="preserve">Subrecipient Name: </t>
  </si>
  <si>
    <t>Cumulative Summary Budget</t>
  </si>
  <si>
    <t xml:space="preserve">The light blue rows below outline the instructions of what Ocean Conservancy expects to see in each budget category. This page is populated with a sample budget, illustrative of the minimum level of detail we expect to see in your submission. Please note that, if your award has a cost share requirement, you will also have to complete the "cost share budget" tab of this template. If your award does not contain a cost share component, you only need to complete the "federal budget" tab. Please contact your Ocean Conservancy representative to ask for support. </t>
  </si>
  <si>
    <t>In this column, enter the narrative details for each piece of equipment. For example, "trailer for hauling debris from the removal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</si>
</sst>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409]mmmm\ d\,\ yyyy;@"/>
  </numFmts>
  <fonts count="17" x14ac:knownFonts="1">
    <font>
      <sz val="11"/>
      <color theme="1"/>
      <name val="Aptos Narrow"/>
      <family val="2"/>
      <scheme val="minor"/>
    </font>
    <font>
      <sz val="11"/>
      <color theme="1"/>
      <name val="Aptos Narrow"/>
      <family val="2"/>
      <scheme val="minor"/>
    </font>
    <font>
      <sz val="8"/>
      <name val="Aptos Narrow"/>
      <family val="2"/>
      <scheme val="minor"/>
    </font>
    <font>
      <sz val="10"/>
      <name val="Arial"/>
      <family val="2"/>
    </font>
    <font>
      <b/>
      <sz val="11"/>
      <color theme="1"/>
      <name val="Arial"/>
      <family val="2"/>
    </font>
    <font>
      <sz val="11"/>
      <color theme="1"/>
      <name val="Arial"/>
      <family val="2"/>
    </font>
    <font>
      <b/>
      <sz val="11"/>
      <name val="Arial"/>
      <family val="2"/>
    </font>
    <font>
      <sz val="11"/>
      <name val="Arial"/>
      <family val="2"/>
    </font>
    <font>
      <b/>
      <i/>
      <sz val="11"/>
      <name val="Arial"/>
      <family val="2"/>
    </font>
    <font>
      <b/>
      <i/>
      <sz val="11"/>
      <color theme="1"/>
      <name val="Arial"/>
      <family val="2"/>
    </font>
    <font>
      <sz val="11"/>
      <color rgb="FF00B050"/>
      <name val="Arial"/>
      <family val="2"/>
    </font>
    <font>
      <sz val="11"/>
      <color rgb="FFFF0000"/>
      <name val="Arial"/>
      <family val="2"/>
    </font>
    <font>
      <b/>
      <sz val="11"/>
      <color theme="0"/>
      <name val="Arial"/>
      <family val="2"/>
    </font>
    <font>
      <sz val="11"/>
      <color theme="0"/>
      <name val="Arial"/>
      <family val="2"/>
    </font>
    <font>
      <sz val="12"/>
      <name val="Arial"/>
      <family val="2"/>
    </font>
    <font>
      <b/>
      <i/>
      <sz val="11"/>
      <color theme="0"/>
      <name val="Arial"/>
      <family val="2"/>
    </font>
    <font>
      <b/>
      <sz val="14"/>
      <color rgb="FF00B0F0"/>
      <name val="Arial"/>
      <family val="2"/>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theme="0"/>
        <bgColor rgb="FFFFFFFF"/>
      </patternFill>
    </fill>
    <fill>
      <patternFill patternType="solid">
        <fgColor theme="4"/>
        <bgColor indexed="64"/>
      </patternFill>
    </fill>
    <fill>
      <patternFill patternType="solid">
        <fgColor theme="4"/>
        <bgColor rgb="FFFFFFFF"/>
      </patternFill>
    </fill>
    <fill>
      <patternFill patternType="solid">
        <fgColor rgb="FF00B0F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374">
    <xf numFmtId="0" fontId="0" fillId="0" borderId="0" xfId="0"/>
    <xf numFmtId="0" fontId="4" fillId="0" borderId="0" xfId="0" applyFont="1" applyAlignment="1">
      <alignment horizontal="right"/>
    </xf>
    <xf numFmtId="43" fontId="5" fillId="0" borderId="0" xfId="0" applyNumberFormat="1" applyFont="1" applyAlignment="1">
      <alignment horizontal="left"/>
    </xf>
    <xf numFmtId="0" fontId="5" fillId="0" borderId="0" xfId="0" applyFont="1" applyAlignment="1">
      <alignment horizontal="left"/>
    </xf>
    <xf numFmtId="0" fontId="6" fillId="0" borderId="0" xfId="0" applyFont="1" applyAlignment="1">
      <alignment horizontal="right"/>
    </xf>
    <xf numFmtId="0" fontId="7" fillId="0" borderId="0" xfId="0" applyFont="1" applyAlignment="1">
      <alignment horizontal="left"/>
    </xf>
    <xf numFmtId="165" fontId="7" fillId="0" borderId="0" xfId="0" applyNumberFormat="1" applyFont="1" applyAlignment="1">
      <alignment horizontal="left"/>
    </xf>
    <xf numFmtId="0" fontId="7" fillId="0" borderId="68" xfId="0" applyFont="1" applyBorder="1" applyAlignment="1">
      <alignment horizontal="left"/>
    </xf>
    <xf numFmtId="164" fontId="7" fillId="0" borderId="69" xfId="3" applyNumberFormat="1" applyFont="1" applyFill="1" applyBorder="1" applyAlignment="1">
      <alignment horizontal="right"/>
    </xf>
    <xf numFmtId="164" fontId="7" fillId="0" borderId="70" xfId="3" applyNumberFormat="1" applyFont="1" applyFill="1" applyBorder="1" applyAlignment="1">
      <alignment horizontal="right"/>
    </xf>
    <xf numFmtId="164" fontId="7" fillId="0" borderId="69" xfId="4" applyNumberFormat="1" applyFont="1" applyFill="1" applyBorder="1" applyAlignment="1">
      <alignment horizontal="right"/>
    </xf>
    <xf numFmtId="0" fontId="8" fillId="0" borderId="68" xfId="0" applyFont="1" applyBorder="1" applyAlignment="1">
      <alignment horizontal="left"/>
    </xf>
    <xf numFmtId="164" fontId="8" fillId="0" borderId="69" xfId="3" applyNumberFormat="1" applyFont="1" applyFill="1" applyBorder="1" applyAlignment="1">
      <alignment horizontal="right"/>
    </xf>
    <xf numFmtId="164" fontId="8" fillId="0" borderId="69" xfId="0" applyNumberFormat="1" applyFont="1" applyBorder="1" applyAlignment="1">
      <alignment horizontal="right"/>
    </xf>
    <xf numFmtId="164" fontId="8" fillId="0" borderId="70" xfId="3" applyNumberFormat="1" applyFont="1" applyFill="1" applyBorder="1" applyAlignment="1">
      <alignment horizontal="right"/>
    </xf>
    <xf numFmtId="0" fontId="9" fillId="0" borderId="0" xfId="0" applyFont="1" applyAlignment="1">
      <alignment horizontal="left"/>
    </xf>
    <xf numFmtId="0" fontId="8" fillId="0" borderId="74" xfId="0" applyFont="1" applyBorder="1" applyAlignment="1">
      <alignment horizontal="left"/>
    </xf>
    <xf numFmtId="164" fontId="8" fillId="0" borderId="75" xfId="3" applyNumberFormat="1" applyFont="1" applyFill="1" applyBorder="1" applyAlignment="1">
      <alignment horizontal="right"/>
    </xf>
    <xf numFmtId="164" fontId="8" fillId="0" borderId="75" xfId="0" applyNumberFormat="1" applyFont="1" applyBorder="1" applyAlignment="1">
      <alignment horizontal="right"/>
    </xf>
    <xf numFmtId="164" fontId="8" fillId="0" borderId="76" xfId="3" applyNumberFormat="1" applyFont="1" applyFill="1" applyBorder="1" applyAlignment="1">
      <alignment horizontal="right"/>
    </xf>
    <xf numFmtId="0" fontId="6" fillId="0" borderId="71" xfId="0" applyFont="1" applyBorder="1" applyAlignment="1">
      <alignment horizontal="left"/>
    </xf>
    <xf numFmtId="164" fontId="6" fillId="0" borderId="72" xfId="0" applyNumberFormat="1" applyFont="1" applyBorder="1" applyAlignment="1">
      <alignment horizontal="right"/>
    </xf>
    <xf numFmtId="164" fontId="6" fillId="0" borderId="73" xfId="0" applyNumberFormat="1" applyFont="1" applyBorder="1" applyAlignment="1">
      <alignment horizontal="right"/>
    </xf>
    <xf numFmtId="0" fontId="4" fillId="0" borderId="0" xfId="0" applyFont="1" applyAlignment="1">
      <alignment horizontal="left"/>
    </xf>
    <xf numFmtId="0" fontId="10" fillId="0" borderId="0" xfId="0" applyFont="1" applyAlignment="1">
      <alignment horizontal="left"/>
    </xf>
    <xf numFmtId="44" fontId="10" fillId="0" borderId="0" xfId="0" applyNumberFormat="1" applyFont="1" applyAlignment="1">
      <alignment horizontal="left"/>
    </xf>
    <xf numFmtId="0" fontId="5" fillId="0" borderId="0" xfId="0" applyFont="1"/>
    <xf numFmtId="4" fontId="5" fillId="0" borderId="0" xfId="0" applyNumberFormat="1" applyFont="1"/>
    <xf numFmtId="43" fontId="7" fillId="2" borderId="0" xfId="0" applyNumberFormat="1" applyFont="1" applyFill="1"/>
    <xf numFmtId="164" fontId="7" fillId="2" borderId="0" xfId="1" applyNumberFormat="1" applyFont="1" applyFill="1" applyBorder="1"/>
    <xf numFmtId="0" fontId="5" fillId="3" borderId="46" xfId="0" applyFont="1" applyFill="1" applyBorder="1" applyAlignment="1">
      <alignment wrapText="1"/>
    </xf>
    <xf numFmtId="0" fontId="5" fillId="0" borderId="0" xfId="0" applyFont="1" applyAlignment="1">
      <alignment wrapText="1"/>
    </xf>
    <xf numFmtId="4" fontId="5" fillId="0" borderId="0" xfId="0" applyNumberFormat="1" applyFont="1" applyAlignment="1">
      <alignment wrapText="1"/>
    </xf>
    <xf numFmtId="14" fontId="5" fillId="0" borderId="0" xfId="0" applyNumberFormat="1" applyFont="1" applyAlignment="1">
      <alignment wrapText="1"/>
    </xf>
    <xf numFmtId="43" fontId="6" fillId="4"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164" fontId="6" fillId="4" borderId="1" xfId="1" applyNumberFormat="1" applyFont="1" applyFill="1" applyBorder="1" applyAlignment="1">
      <alignment horizontal="center" vertical="center" wrapText="1"/>
    </xf>
    <xf numFmtId="0" fontId="5" fillId="4" borderId="48" xfId="0" applyFont="1" applyFill="1" applyBorder="1" applyAlignment="1">
      <alignment vertical="center" wrapText="1"/>
    </xf>
    <xf numFmtId="14" fontId="5" fillId="0" borderId="0" xfId="0" applyNumberFormat="1" applyFont="1"/>
    <xf numFmtId="164" fontId="7" fillId="0" borderId="6" xfId="1" applyNumberFormat="1" applyFont="1" applyBorder="1" applyAlignment="1">
      <alignment horizontal="right"/>
    </xf>
    <xf numFmtId="0" fontId="5" fillId="0" borderId="38" xfId="0" applyFont="1" applyBorder="1" applyAlignment="1">
      <alignment wrapText="1"/>
    </xf>
    <xf numFmtId="164" fontId="7" fillId="0" borderId="7" xfId="1" applyNumberFormat="1" applyFont="1" applyBorder="1" applyAlignment="1">
      <alignment horizontal="right"/>
    </xf>
    <xf numFmtId="0" fontId="5" fillId="0" borderId="39" xfId="0" applyFont="1" applyBorder="1" applyAlignment="1">
      <alignment wrapText="1"/>
    </xf>
    <xf numFmtId="0" fontId="5" fillId="0" borderId="50" xfId="0" applyFont="1" applyBorder="1" applyAlignment="1">
      <alignment wrapText="1"/>
    </xf>
    <xf numFmtId="164" fontId="6" fillId="4" borderId="9" xfId="1" applyNumberFormat="1" applyFont="1" applyFill="1" applyBorder="1"/>
    <xf numFmtId="1" fontId="5" fillId="4" borderId="52" xfId="0" applyNumberFormat="1" applyFont="1" applyFill="1" applyBorder="1" applyAlignment="1">
      <alignment wrapText="1"/>
    </xf>
    <xf numFmtId="0" fontId="7" fillId="0" borderId="0" xfId="0" applyFont="1"/>
    <xf numFmtId="4" fontId="7" fillId="0" borderId="0" xfId="0" applyNumberFormat="1" applyFont="1"/>
    <xf numFmtId="43" fontId="6" fillId="3" borderId="11" xfId="0" applyNumberFormat="1" applyFont="1" applyFill="1" applyBorder="1" applyAlignment="1">
      <alignment horizontal="center"/>
    </xf>
    <xf numFmtId="1" fontId="6" fillId="3" borderId="11" xfId="0" applyNumberFormat="1" applyFont="1" applyFill="1" applyBorder="1" applyAlignment="1">
      <alignment horizontal="center"/>
    </xf>
    <xf numFmtId="164" fontId="6" fillId="3" borderId="11" xfId="1" applyNumberFormat="1" applyFont="1" applyFill="1" applyBorder="1"/>
    <xf numFmtId="0" fontId="5" fillId="3" borderId="54" xfId="0" applyFont="1" applyFill="1" applyBorder="1" applyAlignment="1">
      <alignment wrapText="1"/>
    </xf>
    <xf numFmtId="0" fontId="5" fillId="4" borderId="56" xfId="0" applyFont="1" applyFill="1" applyBorder="1" applyAlignment="1">
      <alignment vertical="center" wrapText="1"/>
    </xf>
    <xf numFmtId="164" fontId="7" fillId="0" borderId="8" xfId="1" applyNumberFormat="1" applyFont="1" applyBorder="1" applyAlignment="1">
      <alignment horizontal="right"/>
    </xf>
    <xf numFmtId="43" fontId="6" fillId="4" borderId="9" xfId="0" applyNumberFormat="1" applyFont="1" applyFill="1" applyBorder="1" applyAlignment="1">
      <alignment horizontal="center"/>
    </xf>
    <xf numFmtId="1" fontId="6" fillId="4" borderId="9" xfId="0" applyNumberFormat="1" applyFont="1" applyFill="1" applyBorder="1" applyAlignment="1">
      <alignment horizontal="center"/>
    </xf>
    <xf numFmtId="43" fontId="6" fillId="3" borderId="3" xfId="0" applyNumberFormat="1" applyFont="1" applyFill="1" applyBorder="1" applyAlignment="1">
      <alignment horizontal="center"/>
    </xf>
    <xf numFmtId="1" fontId="6" fillId="3" borderId="3" xfId="0" applyNumberFormat="1" applyFont="1" applyFill="1" applyBorder="1" applyAlignment="1">
      <alignment horizontal="center"/>
    </xf>
    <xf numFmtId="164" fontId="6" fillId="3" borderId="3" xfId="1" applyNumberFormat="1" applyFont="1" applyFill="1" applyBorder="1"/>
    <xf numFmtId="0" fontId="5" fillId="3" borderId="58" xfId="0" applyFont="1" applyFill="1" applyBorder="1" applyAlignment="1">
      <alignment wrapText="1"/>
    </xf>
    <xf numFmtId="43" fontId="6" fillId="4" borderId="32" xfId="0" applyNumberFormat="1" applyFont="1" applyFill="1" applyBorder="1" applyAlignment="1">
      <alignment horizontal="center"/>
    </xf>
    <xf numFmtId="1" fontId="6" fillId="4" borderId="32" xfId="0" applyNumberFormat="1" applyFont="1" applyFill="1" applyBorder="1" applyAlignment="1">
      <alignment horizontal="center"/>
    </xf>
    <xf numFmtId="164" fontId="6" fillId="4" borderId="32" xfId="1" applyNumberFormat="1" applyFont="1" applyFill="1" applyBorder="1"/>
    <xf numFmtId="1" fontId="5" fillId="4" borderId="33" xfId="0" applyNumberFormat="1" applyFont="1" applyFill="1" applyBorder="1" applyAlignment="1">
      <alignment wrapText="1"/>
    </xf>
    <xf numFmtId="43" fontId="6" fillId="3" borderId="0" xfId="0" applyNumberFormat="1" applyFont="1" applyFill="1" applyAlignment="1">
      <alignment horizontal="center"/>
    </xf>
    <xf numFmtId="1" fontId="6" fillId="3" borderId="0" xfId="0" applyNumberFormat="1" applyFont="1" applyFill="1" applyAlignment="1">
      <alignment horizontal="center"/>
    </xf>
    <xf numFmtId="164" fontId="6" fillId="3" borderId="0" xfId="1" applyNumberFormat="1" applyFont="1" applyFill="1" applyBorder="1"/>
    <xf numFmtId="43" fontId="6" fillId="4" borderId="35" xfId="0" applyNumberFormat="1" applyFont="1" applyFill="1" applyBorder="1" applyAlignment="1">
      <alignment horizontal="center" vertical="center" wrapText="1"/>
    </xf>
    <xf numFmtId="1" fontId="6" fillId="4" borderId="35" xfId="0" applyNumberFormat="1" applyFont="1" applyFill="1" applyBorder="1" applyAlignment="1">
      <alignment horizontal="center" vertical="center" wrapText="1"/>
    </xf>
    <xf numFmtId="164" fontId="6" fillId="4" borderId="35" xfId="1" applyNumberFormat="1" applyFont="1" applyFill="1" applyBorder="1" applyAlignment="1">
      <alignment horizontal="center" vertical="center" wrapText="1"/>
    </xf>
    <xf numFmtId="0" fontId="5" fillId="4" borderId="36" xfId="0" applyFont="1" applyFill="1" applyBorder="1" applyAlignment="1">
      <alignment vertical="center" wrapText="1"/>
    </xf>
    <xf numFmtId="164" fontId="5" fillId="0" borderId="0" xfId="1" applyNumberFormat="1" applyFont="1" applyBorder="1"/>
    <xf numFmtId="164" fontId="6" fillId="4" borderId="43" xfId="1" applyNumberFormat="1" applyFont="1" applyFill="1" applyBorder="1"/>
    <xf numFmtId="1" fontId="5" fillId="4" borderId="44" xfId="0" applyNumberFormat="1" applyFont="1" applyFill="1" applyBorder="1" applyAlignment="1">
      <alignment wrapText="1"/>
    </xf>
    <xf numFmtId="43" fontId="6" fillId="3" borderId="5" xfId="0" applyNumberFormat="1" applyFont="1" applyFill="1" applyBorder="1" applyAlignment="1">
      <alignment horizontal="center"/>
    </xf>
    <xf numFmtId="1" fontId="6" fillId="3" borderId="5" xfId="0" applyNumberFormat="1" applyFont="1" applyFill="1" applyBorder="1" applyAlignment="1">
      <alignment horizontal="center"/>
    </xf>
    <xf numFmtId="164" fontId="6" fillId="3" borderId="5" xfId="1" applyNumberFormat="1" applyFont="1" applyFill="1" applyBorder="1"/>
    <xf numFmtId="0" fontId="5" fillId="3" borderId="59" xfId="0" applyFont="1" applyFill="1" applyBorder="1" applyAlignment="1">
      <alignment wrapText="1"/>
    </xf>
    <xf numFmtId="164" fontId="12" fillId="6" borderId="1" xfId="1" applyNumberFormat="1" applyFont="1" applyFill="1" applyBorder="1" applyAlignment="1">
      <alignment horizontal="right" vertical="center" wrapText="1"/>
    </xf>
    <xf numFmtId="0" fontId="13" fillId="6" borderId="48" xfId="0" applyFont="1" applyFill="1" applyBorder="1" applyAlignment="1">
      <alignment vertical="center" wrapText="1"/>
    </xf>
    <xf numFmtId="43" fontId="6" fillId="3" borderId="61" xfId="0" applyNumberFormat="1" applyFont="1" applyFill="1" applyBorder="1" applyAlignment="1">
      <alignment horizontal="center"/>
    </xf>
    <xf numFmtId="1" fontId="6" fillId="3" borderId="61" xfId="0" applyNumberFormat="1" applyFont="1" applyFill="1" applyBorder="1" applyAlignment="1">
      <alignment horizontal="center"/>
    </xf>
    <xf numFmtId="164" fontId="6" fillId="3" borderId="61" xfId="1" applyNumberFormat="1" applyFont="1" applyFill="1" applyBorder="1"/>
    <xf numFmtId="0" fontId="5" fillId="3" borderId="62" xfId="0" applyFont="1" applyFill="1" applyBorder="1" applyAlignment="1">
      <alignment wrapText="1"/>
    </xf>
    <xf numFmtId="43" fontId="6" fillId="0" borderId="0" xfId="0" applyNumberFormat="1" applyFont="1" applyAlignment="1">
      <alignment horizontal="left"/>
    </xf>
    <xf numFmtId="164" fontId="6" fillId="0" borderId="0" xfId="1" applyNumberFormat="1" applyFont="1" applyBorder="1" applyAlignment="1">
      <alignment horizontal="left"/>
    </xf>
    <xf numFmtId="164" fontId="5" fillId="0" borderId="0" xfId="0" applyNumberFormat="1" applyFont="1"/>
    <xf numFmtId="43" fontId="7" fillId="0" borderId="0" xfId="0" applyNumberFormat="1" applyFont="1" applyAlignment="1">
      <alignment horizontal="left"/>
    </xf>
    <xf numFmtId="164" fontId="7" fillId="0" borderId="0" xfId="1" applyNumberFormat="1" applyFont="1" applyFill="1" applyBorder="1" applyAlignment="1">
      <alignment horizontal="left"/>
    </xf>
    <xf numFmtId="43" fontId="5" fillId="0" borderId="0" xfId="0" applyNumberFormat="1" applyFont="1"/>
    <xf numFmtId="164" fontId="5" fillId="0" borderId="0" xfId="1" applyNumberFormat="1" applyFont="1" applyFill="1"/>
    <xf numFmtId="164" fontId="5" fillId="0" borderId="0" xfId="1" applyNumberFormat="1" applyFont="1"/>
    <xf numFmtId="1" fontId="5" fillId="0" borderId="0" xfId="0" applyNumberFormat="1" applyFont="1"/>
    <xf numFmtId="164" fontId="5" fillId="0" borderId="0" xfId="0" applyNumberFormat="1" applyFont="1" applyAlignment="1">
      <alignment wrapText="1"/>
    </xf>
    <xf numFmtId="1" fontId="7" fillId="2" borderId="0" xfId="0" applyNumberFormat="1" applyFont="1" applyFill="1"/>
    <xf numFmtId="164" fontId="7" fillId="2" borderId="0" xfId="0" applyNumberFormat="1" applyFont="1" applyFill="1" applyAlignment="1">
      <alignment wrapText="1"/>
    </xf>
    <xf numFmtId="164" fontId="6" fillId="4" borderId="1" xfId="0" applyNumberFormat="1" applyFont="1" applyFill="1" applyBorder="1" applyAlignment="1">
      <alignment horizontal="center" vertical="center" wrapText="1"/>
    </xf>
    <xf numFmtId="43" fontId="14" fillId="5" borderId="19" xfId="0" applyNumberFormat="1" applyFont="1" applyFill="1" applyBorder="1"/>
    <xf numFmtId="9" fontId="14" fillId="5" borderId="19" xfId="2" applyFont="1" applyFill="1" applyBorder="1" applyAlignment="1">
      <alignment horizontal="center"/>
    </xf>
    <xf numFmtId="164" fontId="7" fillId="0" borderId="19" xfId="1" applyNumberFormat="1" applyFont="1" applyBorder="1" applyAlignment="1">
      <alignment horizontal="right"/>
    </xf>
    <xf numFmtId="164" fontId="7" fillId="0" borderId="19" xfId="0" applyNumberFormat="1" applyFont="1" applyBorder="1" applyAlignment="1">
      <alignment horizontal="right" wrapText="1"/>
    </xf>
    <xf numFmtId="43" fontId="14" fillId="5" borderId="7" xfId="0" applyNumberFormat="1" applyFont="1" applyFill="1" applyBorder="1"/>
    <xf numFmtId="9" fontId="14" fillId="5" borderId="7" xfId="2" applyFont="1" applyFill="1" applyBorder="1" applyAlignment="1">
      <alignment horizontal="center"/>
    </xf>
    <xf numFmtId="43" fontId="14" fillId="5" borderId="8" xfId="0" applyNumberFormat="1" applyFont="1" applyFill="1" applyBorder="1"/>
    <xf numFmtId="9" fontId="14" fillId="5" borderId="8" xfId="2" applyFont="1" applyFill="1" applyBorder="1" applyAlignment="1">
      <alignment horizontal="center"/>
    </xf>
    <xf numFmtId="164" fontId="6" fillId="4" borderId="9" xfId="0" applyNumberFormat="1" applyFont="1" applyFill="1" applyBorder="1" applyAlignment="1">
      <alignment wrapText="1"/>
    </xf>
    <xf numFmtId="164" fontId="6" fillId="3" borderId="11" xfId="0" applyNumberFormat="1" applyFont="1" applyFill="1" applyBorder="1" applyAlignment="1">
      <alignment wrapText="1"/>
    </xf>
    <xf numFmtId="43" fontId="14" fillId="5" borderId="6" xfId="0" applyNumberFormat="1" applyFont="1" applyFill="1" applyBorder="1"/>
    <xf numFmtId="1" fontId="14" fillId="5" borderId="6" xfId="0" applyNumberFormat="1" applyFont="1" applyFill="1" applyBorder="1"/>
    <xf numFmtId="1" fontId="14" fillId="5" borderId="7" xfId="0" applyNumberFormat="1" applyFont="1" applyFill="1" applyBorder="1"/>
    <xf numFmtId="1" fontId="14" fillId="5" borderId="8" xfId="0" applyNumberFormat="1" applyFont="1" applyFill="1" applyBorder="1"/>
    <xf numFmtId="164" fontId="6" fillId="3" borderId="3" xfId="0" applyNumberFormat="1" applyFont="1" applyFill="1" applyBorder="1" applyAlignment="1">
      <alignment wrapText="1"/>
    </xf>
    <xf numFmtId="164" fontId="6" fillId="4" borderId="32" xfId="0" applyNumberFormat="1" applyFont="1" applyFill="1" applyBorder="1" applyAlignment="1">
      <alignment wrapText="1"/>
    </xf>
    <xf numFmtId="164" fontId="6" fillId="3" borderId="0" xfId="0" applyNumberFormat="1" applyFont="1" applyFill="1" applyAlignment="1">
      <alignment wrapText="1"/>
    </xf>
    <xf numFmtId="164" fontId="14" fillId="5" borderId="6" xfId="0" applyNumberFormat="1" applyFont="1" applyFill="1" applyBorder="1" applyAlignment="1">
      <alignment horizontal="center"/>
    </xf>
    <xf numFmtId="164" fontId="7" fillId="0" borderId="6" xfId="0" applyNumberFormat="1" applyFont="1" applyBorder="1" applyAlignment="1">
      <alignment horizontal="right" wrapText="1"/>
    </xf>
    <xf numFmtId="164" fontId="14" fillId="5" borderId="7" xfId="0" applyNumberFormat="1" applyFont="1" applyFill="1" applyBorder="1" applyAlignment="1">
      <alignment horizontal="center"/>
    </xf>
    <xf numFmtId="164" fontId="7" fillId="0" borderId="7" xfId="0" applyNumberFormat="1" applyFont="1" applyBorder="1" applyAlignment="1">
      <alignment horizontal="right" wrapText="1"/>
    </xf>
    <xf numFmtId="164" fontId="6" fillId="4" borderId="43" xfId="0" applyNumberFormat="1" applyFont="1" applyFill="1" applyBorder="1" applyAlignment="1">
      <alignment wrapText="1"/>
    </xf>
    <xf numFmtId="164" fontId="6" fillId="3" borderId="5" xfId="0" applyNumberFormat="1" applyFont="1" applyFill="1" applyBorder="1" applyAlignment="1">
      <alignment wrapText="1"/>
    </xf>
    <xf numFmtId="164" fontId="6" fillId="3" borderId="61" xfId="0" applyNumberFormat="1" applyFont="1" applyFill="1" applyBorder="1" applyAlignment="1">
      <alignment wrapText="1"/>
    </xf>
    <xf numFmtId="1" fontId="6" fillId="0" borderId="0" xfId="0" applyNumberFormat="1" applyFont="1" applyAlignment="1">
      <alignment horizontal="left"/>
    </xf>
    <xf numFmtId="164" fontId="6" fillId="0" borderId="0" xfId="0" applyNumberFormat="1" applyFont="1" applyAlignment="1">
      <alignment wrapText="1"/>
    </xf>
    <xf numFmtId="1" fontId="7" fillId="0" borderId="0" xfId="0" applyNumberFormat="1" applyFont="1" applyAlignment="1">
      <alignment horizontal="left"/>
    </xf>
    <xf numFmtId="164" fontId="7" fillId="0" borderId="0" xfId="0" applyNumberFormat="1" applyFont="1" applyAlignment="1">
      <alignment horizontal="left" wrapText="1"/>
    </xf>
    <xf numFmtId="0" fontId="5" fillId="0" borderId="66" xfId="0" applyFont="1" applyBorder="1" applyAlignment="1">
      <alignment wrapText="1"/>
    </xf>
    <xf numFmtId="0" fontId="5" fillId="4" borderId="52" xfId="0" applyFont="1" applyFill="1" applyBorder="1" applyAlignment="1">
      <alignment vertical="center" wrapText="1"/>
    </xf>
    <xf numFmtId="0" fontId="7" fillId="0" borderId="21" xfId="0" applyFont="1" applyBorder="1" applyAlignment="1">
      <alignment horizontal="right" wrapText="1"/>
    </xf>
    <xf numFmtId="0" fontId="7" fillId="0" borderId="25" xfId="0" applyFont="1" applyBorder="1" applyAlignment="1">
      <alignment horizontal="right" wrapText="1"/>
    </xf>
    <xf numFmtId="0" fontId="7" fillId="0" borderId="27" xfId="0" applyFont="1" applyBorder="1" applyAlignment="1">
      <alignment horizontal="right" wrapText="1"/>
    </xf>
    <xf numFmtId="0" fontId="7" fillId="2" borderId="45" xfId="0" applyFont="1" applyFill="1" applyBorder="1" applyAlignment="1">
      <alignment wrapText="1"/>
    </xf>
    <xf numFmtId="0" fontId="6" fillId="4" borderId="47" xfId="0" applyFont="1" applyFill="1" applyBorder="1" applyAlignment="1">
      <alignment vertical="center" wrapText="1"/>
    </xf>
    <xf numFmtId="49" fontId="14" fillId="2" borderId="67" xfId="0" applyNumberFormat="1" applyFont="1" applyFill="1" applyBorder="1" applyAlignment="1">
      <alignment wrapText="1"/>
    </xf>
    <xf numFmtId="49" fontId="14" fillId="2" borderId="25" xfId="0" applyNumberFormat="1" applyFont="1" applyFill="1" applyBorder="1" applyAlignment="1">
      <alignment wrapText="1"/>
    </xf>
    <xf numFmtId="49" fontId="14" fillId="2" borderId="49" xfId="0" applyNumberFormat="1" applyFont="1" applyFill="1" applyBorder="1" applyAlignment="1">
      <alignment wrapText="1"/>
    </xf>
    <xf numFmtId="0" fontId="6" fillId="4" borderId="51" xfId="0" applyFont="1" applyFill="1" applyBorder="1" applyAlignment="1">
      <alignment horizontal="right" wrapText="1"/>
    </xf>
    <xf numFmtId="0" fontId="6" fillId="3" borderId="53" xfId="0" applyFont="1" applyFill="1" applyBorder="1" applyAlignment="1">
      <alignment horizontal="center" wrapText="1"/>
    </xf>
    <xf numFmtId="0" fontId="6" fillId="4" borderId="55" xfId="0" applyFont="1" applyFill="1" applyBorder="1" applyAlignment="1">
      <alignment vertical="center" wrapText="1"/>
    </xf>
    <xf numFmtId="49" fontId="14" fillId="2" borderId="37" xfId="0" applyNumberFormat="1" applyFont="1" applyFill="1" applyBorder="1" applyAlignment="1">
      <alignment wrapText="1"/>
    </xf>
    <xf numFmtId="0" fontId="6" fillId="3" borderId="57" xfId="0" applyFont="1" applyFill="1" applyBorder="1" applyAlignment="1">
      <alignment horizontal="center" wrapText="1"/>
    </xf>
    <xf numFmtId="0" fontId="6" fillId="4" borderId="31" xfId="0" applyFont="1" applyFill="1" applyBorder="1" applyAlignment="1">
      <alignment horizontal="right" wrapText="1"/>
    </xf>
    <xf numFmtId="0" fontId="5" fillId="0" borderId="45" xfId="0" applyFont="1" applyBorder="1" applyAlignment="1">
      <alignment wrapText="1"/>
    </xf>
    <xf numFmtId="0" fontId="6" fillId="4" borderId="34" xfId="0" applyFont="1" applyFill="1" applyBorder="1" applyAlignment="1">
      <alignment vertical="center" wrapText="1"/>
    </xf>
    <xf numFmtId="0" fontId="6" fillId="4" borderId="40" xfId="0" applyFont="1" applyFill="1" applyBorder="1" applyAlignment="1">
      <alignment horizontal="right" wrapText="1"/>
    </xf>
    <xf numFmtId="0" fontId="12" fillId="6" borderId="47" xfId="0" applyFont="1" applyFill="1" applyBorder="1" applyAlignment="1">
      <alignment vertical="center" wrapText="1"/>
    </xf>
    <xf numFmtId="0" fontId="6" fillId="3" borderId="60" xfId="0" applyFont="1" applyFill="1" applyBorder="1" applyAlignment="1">
      <alignment horizontal="center" wrapText="1"/>
    </xf>
    <xf numFmtId="0" fontId="6" fillId="2" borderId="0" xfId="0" applyFont="1" applyFill="1" applyAlignment="1">
      <alignment horizontal="left" wrapText="1"/>
    </xf>
    <xf numFmtId="0" fontId="7" fillId="0" borderId="0" xfId="0" applyFont="1" applyAlignment="1">
      <alignment horizontal="left" wrapText="1"/>
    </xf>
    <xf numFmtId="10" fontId="14" fillId="5" borderId="6" xfId="2" applyNumberFormat="1" applyFont="1" applyFill="1" applyBorder="1" applyAlignment="1">
      <alignment horizontal="center"/>
    </xf>
    <xf numFmtId="10" fontId="14" fillId="5" borderId="7" xfId="2" applyNumberFormat="1" applyFont="1" applyFill="1" applyBorder="1" applyAlignment="1">
      <alignment horizontal="center"/>
    </xf>
    <xf numFmtId="0" fontId="12" fillId="8" borderId="36" xfId="0" applyFont="1" applyFill="1" applyBorder="1" applyAlignment="1">
      <alignment vertical="center" wrapText="1"/>
    </xf>
    <xf numFmtId="0" fontId="4" fillId="0" borderId="0" xfId="0" applyFont="1"/>
    <xf numFmtId="4" fontId="4" fillId="0" borderId="0" xfId="0" applyNumberFormat="1" applyFont="1"/>
    <xf numFmtId="14" fontId="4" fillId="0" borderId="0" xfId="0" applyNumberFormat="1" applyFont="1"/>
    <xf numFmtId="0" fontId="7" fillId="0" borderId="21" xfId="0" applyFont="1" applyBorder="1" applyAlignment="1" applyProtection="1">
      <alignment horizontal="right" wrapText="1"/>
      <protection locked="0"/>
    </xf>
    <xf numFmtId="43" fontId="7" fillId="3" borderId="22" xfId="0" applyNumberFormat="1" applyFont="1" applyFill="1" applyBorder="1" applyProtection="1">
      <protection locked="0"/>
    </xf>
    <xf numFmtId="43" fontId="7" fillId="3" borderId="23" xfId="0" applyNumberFormat="1" applyFont="1" applyFill="1" applyBorder="1" applyAlignment="1" applyProtection="1">
      <alignment horizontal="center"/>
      <protection locked="0"/>
    </xf>
    <xf numFmtId="43" fontId="7" fillId="3" borderId="23" xfId="0" applyNumberFormat="1" applyFont="1" applyFill="1" applyBorder="1" applyProtection="1">
      <protection locked="0"/>
    </xf>
    <xf numFmtId="43" fontId="7" fillId="3" borderId="24" xfId="0" applyNumberFormat="1" applyFont="1" applyFill="1" applyBorder="1" applyAlignment="1" applyProtection="1">
      <alignment wrapText="1"/>
      <protection locked="0"/>
    </xf>
    <xf numFmtId="0" fontId="5" fillId="0" borderId="0" xfId="0" applyFont="1" applyProtection="1">
      <protection locked="0"/>
    </xf>
    <xf numFmtId="4" fontId="5" fillId="0" borderId="0" xfId="0" applyNumberFormat="1" applyFont="1" applyProtection="1">
      <protection locked="0"/>
    </xf>
    <xf numFmtId="0" fontId="7" fillId="0" borderId="25" xfId="0" applyFont="1" applyBorder="1" applyAlignment="1" applyProtection="1">
      <alignment horizontal="right" wrapText="1"/>
      <protection locked="0"/>
    </xf>
    <xf numFmtId="43" fontId="7" fillId="3" borderId="15" xfId="0" applyNumberFormat="1" applyFont="1" applyFill="1" applyBorder="1" applyProtection="1">
      <protection locked="0"/>
    </xf>
    <xf numFmtId="43" fontId="7" fillId="3" borderId="20" xfId="0" applyNumberFormat="1" applyFont="1" applyFill="1" applyBorder="1" applyAlignment="1" applyProtection="1">
      <alignment horizontal="center"/>
      <protection locked="0"/>
    </xf>
    <xf numFmtId="43" fontId="7" fillId="3" borderId="20" xfId="0" applyNumberFormat="1" applyFont="1" applyFill="1" applyBorder="1" applyProtection="1">
      <protection locked="0"/>
    </xf>
    <xf numFmtId="43" fontId="7" fillId="3" borderId="26" xfId="0" applyNumberFormat="1" applyFont="1" applyFill="1" applyBorder="1" applyAlignment="1" applyProtection="1">
      <alignment wrapText="1"/>
      <protection locked="0"/>
    </xf>
    <xf numFmtId="0" fontId="7" fillId="0" borderId="27" xfId="0" applyFont="1" applyBorder="1" applyAlignment="1" applyProtection="1">
      <alignment horizontal="right" wrapText="1"/>
      <protection locked="0"/>
    </xf>
    <xf numFmtId="43" fontId="7" fillId="3" borderId="28" xfId="0" applyNumberFormat="1" applyFont="1" applyFill="1" applyBorder="1" applyProtection="1">
      <protection locked="0"/>
    </xf>
    <xf numFmtId="43" fontId="11" fillId="3" borderId="29" xfId="0" applyNumberFormat="1" applyFont="1" applyFill="1" applyBorder="1" applyAlignment="1" applyProtection="1">
      <alignment horizontal="center"/>
      <protection locked="0"/>
    </xf>
    <xf numFmtId="43" fontId="11" fillId="3" borderId="29" xfId="0" applyNumberFormat="1" applyFont="1" applyFill="1" applyBorder="1" applyProtection="1">
      <protection locked="0"/>
    </xf>
    <xf numFmtId="43" fontId="7" fillId="3" borderId="29" xfId="0" applyNumberFormat="1" applyFont="1" applyFill="1" applyBorder="1" applyProtection="1">
      <protection locked="0"/>
    </xf>
    <xf numFmtId="43" fontId="7" fillId="3" borderId="29" xfId="0" applyNumberFormat="1" applyFont="1" applyFill="1" applyBorder="1" applyAlignment="1" applyProtection="1">
      <alignment horizontal="center"/>
      <protection locked="0"/>
    </xf>
    <xf numFmtId="43" fontId="7" fillId="3" borderId="30" xfId="0" applyNumberFormat="1" applyFont="1" applyFill="1" applyBorder="1" applyAlignment="1" applyProtection="1">
      <alignment wrapText="1"/>
      <protection locked="0"/>
    </xf>
    <xf numFmtId="0" fontId="7" fillId="2" borderId="45" xfId="0" applyFont="1" applyFill="1" applyBorder="1" applyAlignment="1" applyProtection="1">
      <alignment wrapText="1"/>
      <protection locked="0"/>
    </xf>
    <xf numFmtId="43" fontId="7" fillId="2" borderId="0" xfId="0" applyNumberFormat="1" applyFont="1" applyFill="1" applyProtection="1">
      <protection locked="0"/>
    </xf>
    <xf numFmtId="1" fontId="7" fillId="2" borderId="0" xfId="0" applyNumberFormat="1" applyFont="1" applyFill="1" applyAlignment="1" applyProtection="1">
      <alignment horizontal="center"/>
      <protection locked="0"/>
    </xf>
    <xf numFmtId="164" fontId="7" fillId="2" borderId="0" xfId="1" applyNumberFormat="1" applyFont="1" applyFill="1" applyBorder="1" applyProtection="1">
      <protection locked="0"/>
    </xf>
    <xf numFmtId="164" fontId="7" fillId="2" borderId="0" xfId="0" applyNumberFormat="1" applyFont="1" applyFill="1" applyProtection="1">
      <protection locked="0"/>
    </xf>
    <xf numFmtId="0" fontId="5" fillId="3" borderId="46" xfId="0" applyFont="1" applyFill="1" applyBorder="1" applyAlignment="1" applyProtection="1">
      <alignment wrapText="1"/>
      <protection locked="0"/>
    </xf>
    <xf numFmtId="0" fontId="5" fillId="0" borderId="0" xfId="0" applyFont="1" applyAlignment="1" applyProtection="1">
      <alignment wrapText="1"/>
      <protection locked="0"/>
    </xf>
    <xf numFmtId="4" fontId="5" fillId="0" borderId="0" xfId="0" applyNumberFormat="1" applyFont="1" applyAlignment="1" applyProtection="1">
      <alignment wrapText="1"/>
      <protection locked="0"/>
    </xf>
    <xf numFmtId="14" fontId="5" fillId="0" borderId="0" xfId="0" applyNumberFormat="1" applyFont="1" applyAlignment="1" applyProtection="1">
      <alignment wrapText="1"/>
      <protection locked="0"/>
    </xf>
    <xf numFmtId="0" fontId="6" fillId="4" borderId="47" xfId="0" applyFont="1" applyFill="1" applyBorder="1" applyAlignment="1" applyProtection="1">
      <alignment vertical="center" wrapText="1"/>
      <protection locked="0"/>
    </xf>
    <xf numFmtId="43" fontId="6" fillId="4" borderId="1" xfId="0" applyNumberFormat="1" applyFont="1" applyFill="1" applyBorder="1" applyAlignment="1" applyProtection="1">
      <alignment horizontal="center" vertical="center" wrapText="1"/>
      <protection locked="0"/>
    </xf>
    <xf numFmtId="1" fontId="6" fillId="4" borderId="1" xfId="0" applyNumberFormat="1" applyFont="1" applyFill="1" applyBorder="1" applyAlignment="1" applyProtection="1">
      <alignment horizontal="center" vertical="center" wrapText="1"/>
      <protection locked="0"/>
    </xf>
    <xf numFmtId="164" fontId="6" fillId="4" borderId="1" xfId="1" applyNumberFormat="1" applyFont="1" applyFill="1" applyBorder="1" applyAlignment="1" applyProtection="1">
      <alignment horizontal="center" vertical="center" wrapText="1"/>
      <protection locked="0"/>
    </xf>
    <xf numFmtId="164" fontId="6" fillId="4" borderId="1" xfId="0" applyNumberFormat="1" applyFont="1" applyFill="1" applyBorder="1" applyAlignment="1" applyProtection="1">
      <alignment horizontal="center" vertical="center"/>
      <protection locked="0"/>
    </xf>
    <xf numFmtId="0" fontId="5" fillId="4" borderId="48" xfId="0" applyFont="1" applyFill="1" applyBorder="1" applyAlignment="1" applyProtection="1">
      <alignment vertical="center" wrapText="1"/>
      <protection locked="0"/>
    </xf>
    <xf numFmtId="14" fontId="5" fillId="0" borderId="0" xfId="0" applyNumberFormat="1" applyFont="1" applyProtection="1">
      <protection locked="0"/>
    </xf>
    <xf numFmtId="49" fontId="7" fillId="2" borderId="37" xfId="0" applyNumberFormat="1" applyFont="1" applyFill="1" applyBorder="1" applyAlignment="1" applyProtection="1">
      <alignment wrapText="1"/>
      <protection locked="0"/>
    </xf>
    <xf numFmtId="43" fontId="7" fillId="5" borderId="6" xfId="0" applyNumberFormat="1" applyFont="1" applyFill="1" applyBorder="1" applyProtection="1">
      <protection locked="0"/>
    </xf>
    <xf numFmtId="9" fontId="7" fillId="5" borderId="6" xfId="2" applyFont="1" applyFill="1" applyBorder="1" applyAlignment="1" applyProtection="1">
      <alignment horizontal="center"/>
      <protection locked="0"/>
    </xf>
    <xf numFmtId="0" fontId="5" fillId="0" borderId="38" xfId="0" applyFont="1" applyBorder="1" applyAlignment="1" applyProtection="1">
      <alignment wrapText="1"/>
      <protection locked="0"/>
    </xf>
    <xf numFmtId="49" fontId="7" fillId="2" borderId="25" xfId="0" applyNumberFormat="1" applyFont="1" applyFill="1" applyBorder="1" applyAlignment="1" applyProtection="1">
      <alignment wrapText="1"/>
      <protection locked="0"/>
    </xf>
    <xf numFmtId="43" fontId="7" fillId="5" borderId="7" xfId="0" applyNumberFormat="1" applyFont="1" applyFill="1" applyBorder="1" applyProtection="1">
      <protection locked="0"/>
    </xf>
    <xf numFmtId="9" fontId="7" fillId="5" borderId="7" xfId="2" applyFont="1" applyFill="1" applyBorder="1" applyAlignment="1" applyProtection="1">
      <alignment horizontal="center"/>
      <protection locked="0"/>
    </xf>
    <xf numFmtId="0" fontId="5" fillId="0" borderId="39" xfId="0" applyFont="1" applyBorder="1" applyAlignment="1" applyProtection="1">
      <alignment wrapText="1"/>
      <protection locked="0"/>
    </xf>
    <xf numFmtId="49" fontId="7" fillId="2" borderId="49" xfId="0" applyNumberFormat="1" applyFont="1" applyFill="1" applyBorder="1" applyAlignment="1" applyProtection="1">
      <alignment wrapText="1"/>
      <protection locked="0"/>
    </xf>
    <xf numFmtId="43" fontId="7" fillId="5" borderId="8" xfId="0" applyNumberFormat="1" applyFont="1" applyFill="1" applyBorder="1" applyProtection="1">
      <protection locked="0"/>
    </xf>
    <xf numFmtId="9" fontId="7" fillId="5" borderId="8" xfId="2" applyFont="1" applyFill="1" applyBorder="1" applyAlignment="1" applyProtection="1">
      <alignment horizontal="center"/>
      <protection locked="0"/>
    </xf>
    <xf numFmtId="0" fontId="5" fillId="0" borderId="50" xfId="0" applyFont="1" applyBorder="1" applyAlignment="1" applyProtection="1">
      <alignment wrapText="1"/>
      <protection locked="0"/>
    </xf>
    <xf numFmtId="0" fontId="6" fillId="4" borderId="51" xfId="0" applyFont="1" applyFill="1" applyBorder="1" applyAlignment="1" applyProtection="1">
      <alignment horizontal="right" wrapText="1"/>
      <protection locked="0"/>
    </xf>
    <xf numFmtId="1" fontId="5" fillId="4" borderId="52" xfId="0" applyNumberFormat="1" applyFont="1" applyFill="1" applyBorder="1" applyAlignment="1" applyProtection="1">
      <alignment wrapText="1"/>
      <protection locked="0"/>
    </xf>
    <xf numFmtId="0" fontId="7" fillId="0" borderId="0" xfId="0" applyFont="1" applyProtection="1">
      <protection locked="0"/>
    </xf>
    <xf numFmtId="4" fontId="7" fillId="0" borderId="0" xfId="0" applyNumberFormat="1" applyFont="1" applyProtection="1">
      <protection locked="0"/>
    </xf>
    <xf numFmtId="0" fontId="6" fillId="3" borderId="53" xfId="0" applyFont="1" applyFill="1" applyBorder="1" applyAlignment="1" applyProtection="1">
      <alignment horizontal="center" wrapText="1"/>
      <protection locked="0"/>
    </xf>
    <xf numFmtId="43" fontId="6" fillId="3" borderId="11" xfId="0" applyNumberFormat="1" applyFont="1" applyFill="1" applyBorder="1" applyAlignment="1" applyProtection="1">
      <alignment horizontal="center"/>
      <protection locked="0"/>
    </xf>
    <xf numFmtId="1" fontId="6" fillId="3" borderId="11" xfId="0" applyNumberFormat="1" applyFont="1" applyFill="1" applyBorder="1" applyAlignment="1" applyProtection="1">
      <alignment horizontal="center"/>
      <protection locked="0"/>
    </xf>
    <xf numFmtId="0" fontId="5" fillId="3" borderId="54" xfId="0" applyFont="1" applyFill="1" applyBorder="1" applyAlignment="1" applyProtection="1">
      <alignment wrapText="1"/>
      <protection locked="0"/>
    </xf>
    <xf numFmtId="0" fontId="6" fillId="4" borderId="55" xfId="0" applyFont="1" applyFill="1" applyBorder="1" applyAlignment="1" applyProtection="1">
      <alignment vertical="center" wrapText="1"/>
      <protection locked="0"/>
    </xf>
    <xf numFmtId="0" fontId="5" fillId="4" borderId="56" xfId="0" applyFont="1" applyFill="1" applyBorder="1" applyAlignment="1" applyProtection="1">
      <alignment vertical="center" wrapText="1"/>
      <protection locked="0"/>
    </xf>
    <xf numFmtId="1" fontId="7" fillId="5" borderId="6" xfId="0" applyNumberFormat="1" applyFont="1" applyFill="1" applyBorder="1" applyAlignment="1" applyProtection="1">
      <alignment horizontal="center"/>
      <protection locked="0"/>
    </xf>
    <xf numFmtId="1" fontId="7" fillId="5" borderId="7" xfId="0" applyNumberFormat="1" applyFont="1" applyFill="1" applyBorder="1" applyAlignment="1" applyProtection="1">
      <alignment horizontal="center"/>
      <protection locked="0"/>
    </xf>
    <xf numFmtId="1" fontId="7" fillId="5" borderId="8" xfId="0" applyNumberFormat="1" applyFont="1" applyFill="1" applyBorder="1" applyAlignment="1" applyProtection="1">
      <alignment horizontal="center"/>
      <protection locked="0"/>
    </xf>
    <xf numFmtId="43" fontId="6" fillId="4" borderId="9" xfId="0" applyNumberFormat="1" applyFont="1" applyFill="1" applyBorder="1" applyAlignment="1" applyProtection="1">
      <alignment horizontal="center"/>
      <protection locked="0"/>
    </xf>
    <xf numFmtId="1" fontId="6" fillId="4" borderId="9" xfId="0" applyNumberFormat="1" applyFont="1" applyFill="1" applyBorder="1" applyAlignment="1" applyProtection="1">
      <alignment horizontal="center"/>
      <protection locked="0"/>
    </xf>
    <xf numFmtId="0" fontId="6" fillId="3" borderId="57" xfId="0" applyFont="1" applyFill="1" applyBorder="1" applyAlignment="1" applyProtection="1">
      <alignment horizontal="center" wrapText="1"/>
      <protection locked="0"/>
    </xf>
    <xf numFmtId="43" fontId="6" fillId="3" borderId="3" xfId="0" applyNumberFormat="1" applyFont="1" applyFill="1" applyBorder="1" applyAlignment="1" applyProtection="1">
      <alignment horizontal="center"/>
      <protection locked="0"/>
    </xf>
    <xf numFmtId="1" fontId="6" fillId="3" borderId="3" xfId="0" applyNumberFormat="1" applyFont="1" applyFill="1" applyBorder="1" applyAlignment="1" applyProtection="1">
      <alignment horizontal="center"/>
      <protection locked="0"/>
    </xf>
    <xf numFmtId="0" fontId="5" fillId="3" borderId="58" xfId="0" applyFont="1" applyFill="1" applyBorder="1" applyAlignment="1" applyProtection="1">
      <alignment wrapText="1"/>
      <protection locked="0"/>
    </xf>
    <xf numFmtId="0" fontId="6" fillId="4" borderId="31" xfId="0" applyFont="1" applyFill="1" applyBorder="1" applyAlignment="1" applyProtection="1">
      <alignment horizontal="right" wrapText="1"/>
      <protection locked="0"/>
    </xf>
    <xf numFmtId="43" fontId="6" fillId="4" borderId="32" xfId="0" applyNumberFormat="1" applyFont="1" applyFill="1" applyBorder="1" applyAlignment="1" applyProtection="1">
      <alignment horizontal="center"/>
      <protection locked="0"/>
    </xf>
    <xf numFmtId="1" fontId="6" fillId="4" borderId="32" xfId="0" applyNumberFormat="1" applyFont="1" applyFill="1" applyBorder="1" applyAlignment="1" applyProtection="1">
      <alignment horizontal="center"/>
      <protection locked="0"/>
    </xf>
    <xf numFmtId="1" fontId="5" fillId="4" borderId="33" xfId="0" applyNumberFormat="1" applyFont="1" applyFill="1" applyBorder="1" applyAlignment="1" applyProtection="1">
      <alignment wrapText="1"/>
      <protection locked="0"/>
    </xf>
    <xf numFmtId="0" fontId="5" fillId="0" borderId="45" xfId="0" applyFont="1" applyBorder="1" applyAlignment="1" applyProtection="1">
      <alignment wrapText="1"/>
      <protection locked="0"/>
    </xf>
    <xf numFmtId="43" fontId="6" fillId="3" borderId="0" xfId="0" applyNumberFormat="1" applyFont="1" applyFill="1" applyAlignment="1" applyProtection="1">
      <alignment horizontal="center"/>
      <protection locked="0"/>
    </xf>
    <xf numFmtId="1" fontId="6" fillId="3" borderId="0" xfId="0" applyNumberFormat="1" applyFont="1" applyFill="1" applyAlignment="1" applyProtection="1">
      <alignment horizontal="center"/>
      <protection locked="0"/>
    </xf>
    <xf numFmtId="0" fontId="6" fillId="4" borderId="34" xfId="0" applyFont="1" applyFill="1" applyBorder="1" applyAlignment="1" applyProtection="1">
      <alignment vertical="center" wrapText="1"/>
      <protection locked="0"/>
    </xf>
    <xf numFmtId="43" fontId="6" fillId="4" borderId="35" xfId="0" applyNumberFormat="1" applyFont="1" applyFill="1" applyBorder="1" applyAlignment="1" applyProtection="1">
      <alignment horizontal="center" vertical="center" wrapText="1"/>
      <protection locked="0"/>
    </xf>
    <xf numFmtId="1" fontId="6" fillId="4" borderId="35" xfId="0" applyNumberFormat="1" applyFont="1" applyFill="1" applyBorder="1" applyAlignment="1" applyProtection="1">
      <alignment horizontal="center" vertical="center" wrapText="1"/>
      <protection locked="0"/>
    </xf>
    <xf numFmtId="0" fontId="5" fillId="4" borderId="36" xfId="0" applyFont="1" applyFill="1" applyBorder="1" applyAlignment="1" applyProtection="1">
      <alignment vertical="center" wrapText="1"/>
      <protection locked="0"/>
    </xf>
    <xf numFmtId="164" fontId="7" fillId="5" borderId="6" xfId="0" applyNumberFormat="1" applyFont="1" applyFill="1" applyBorder="1" applyAlignment="1" applyProtection="1">
      <alignment horizontal="center"/>
      <protection locked="0"/>
    </xf>
    <xf numFmtId="164" fontId="7" fillId="5" borderId="7" xfId="0" applyNumberFormat="1" applyFont="1" applyFill="1" applyBorder="1" applyAlignment="1" applyProtection="1">
      <alignment horizontal="center"/>
      <protection locked="0"/>
    </xf>
    <xf numFmtId="0" fontId="6" fillId="4" borderId="40" xfId="0" applyFont="1" applyFill="1" applyBorder="1" applyAlignment="1" applyProtection="1">
      <alignment horizontal="right" wrapText="1"/>
      <protection locked="0"/>
    </xf>
    <xf numFmtId="1" fontId="5" fillId="4" borderId="44" xfId="0" applyNumberFormat="1" applyFont="1" applyFill="1" applyBorder="1" applyAlignment="1" applyProtection="1">
      <alignment wrapText="1"/>
      <protection locked="0"/>
    </xf>
    <xf numFmtId="43" fontId="6" fillId="3" borderId="5" xfId="0" applyNumberFormat="1" applyFont="1" applyFill="1" applyBorder="1" applyAlignment="1" applyProtection="1">
      <alignment horizontal="center"/>
      <protection locked="0"/>
    </xf>
    <xf numFmtId="1" fontId="6" fillId="3" borderId="5" xfId="0" applyNumberFormat="1" applyFont="1" applyFill="1" applyBorder="1" applyAlignment="1" applyProtection="1">
      <alignment horizontal="center"/>
      <protection locked="0"/>
    </xf>
    <xf numFmtId="0" fontId="5" fillId="3" borderId="59" xfId="0" applyFont="1" applyFill="1" applyBorder="1" applyAlignment="1" applyProtection="1">
      <alignment wrapText="1"/>
      <protection locked="0"/>
    </xf>
    <xf numFmtId="0" fontId="12" fillId="6" borderId="47" xfId="0" applyFont="1" applyFill="1" applyBorder="1" applyAlignment="1" applyProtection="1">
      <alignment vertical="center" wrapText="1"/>
      <protection locked="0"/>
    </xf>
    <xf numFmtId="0" fontId="13" fillId="6" borderId="48" xfId="0" applyFont="1" applyFill="1" applyBorder="1" applyAlignment="1" applyProtection="1">
      <alignment vertical="center" wrapText="1"/>
      <protection locked="0"/>
    </xf>
    <xf numFmtId="0" fontId="6" fillId="3" borderId="60" xfId="0" applyFont="1" applyFill="1" applyBorder="1" applyAlignment="1" applyProtection="1">
      <alignment horizontal="center" wrapText="1"/>
      <protection locked="0"/>
    </xf>
    <xf numFmtId="43" fontId="6" fillId="3" borderId="61" xfId="0" applyNumberFormat="1" applyFont="1" applyFill="1" applyBorder="1" applyAlignment="1" applyProtection="1">
      <alignment horizontal="center"/>
      <protection locked="0"/>
    </xf>
    <xf numFmtId="1" fontId="6" fillId="3" borderId="61" xfId="0" applyNumberFormat="1" applyFont="1" applyFill="1" applyBorder="1" applyAlignment="1" applyProtection="1">
      <alignment horizontal="center"/>
      <protection locked="0"/>
    </xf>
    <xf numFmtId="164" fontId="6" fillId="3" borderId="61" xfId="1" applyNumberFormat="1" applyFont="1" applyFill="1" applyBorder="1" applyProtection="1">
      <protection locked="0"/>
    </xf>
    <xf numFmtId="164" fontId="6" fillId="3" borderId="61" xfId="0" applyNumberFormat="1" applyFont="1" applyFill="1" applyBorder="1" applyProtection="1">
      <protection locked="0"/>
    </xf>
    <xf numFmtId="0" fontId="5" fillId="3" borderId="62" xfId="0" applyFont="1" applyFill="1" applyBorder="1" applyAlignment="1" applyProtection="1">
      <alignment wrapText="1"/>
      <protection locked="0"/>
    </xf>
    <xf numFmtId="0" fontId="6" fillId="2" borderId="0" xfId="0" applyFont="1" applyFill="1" applyAlignment="1" applyProtection="1">
      <alignment horizontal="left" wrapText="1"/>
      <protection locked="0"/>
    </xf>
    <xf numFmtId="43" fontId="6" fillId="0" borderId="0" xfId="0" applyNumberFormat="1" applyFont="1" applyAlignment="1" applyProtection="1">
      <alignment horizontal="left"/>
      <protection locked="0"/>
    </xf>
    <xf numFmtId="1" fontId="6" fillId="0" borderId="0" xfId="0" applyNumberFormat="1" applyFont="1" applyAlignment="1" applyProtection="1">
      <alignment horizontal="center"/>
      <protection locked="0"/>
    </xf>
    <xf numFmtId="164" fontId="6" fillId="0" borderId="0" xfId="1" applyNumberFormat="1" applyFont="1" applyBorder="1" applyAlignment="1" applyProtection="1">
      <alignment horizontal="left"/>
      <protection locked="0"/>
    </xf>
    <xf numFmtId="164" fontId="6" fillId="0" borderId="0" xfId="0" applyNumberFormat="1" applyFont="1" applyProtection="1">
      <protection locked="0"/>
    </xf>
    <xf numFmtId="164" fontId="5" fillId="0" borderId="0" xfId="0" applyNumberFormat="1" applyFont="1" applyProtection="1">
      <protection locked="0"/>
    </xf>
    <xf numFmtId="0" fontId="7" fillId="0" borderId="0" xfId="0" applyFont="1" applyAlignment="1" applyProtection="1">
      <alignment horizontal="left" wrapText="1"/>
      <protection locked="0"/>
    </xf>
    <xf numFmtId="43" fontId="7" fillId="0" borderId="0" xfId="0" applyNumberFormat="1" applyFont="1" applyAlignment="1" applyProtection="1">
      <alignment horizontal="left"/>
      <protection locked="0"/>
    </xf>
    <xf numFmtId="1" fontId="7" fillId="0" borderId="0" xfId="0" applyNumberFormat="1" applyFont="1" applyAlignment="1" applyProtection="1">
      <alignment horizontal="center"/>
      <protection locked="0"/>
    </xf>
    <xf numFmtId="164" fontId="7" fillId="0" borderId="0" xfId="1" applyNumberFormat="1" applyFont="1" applyFill="1" applyBorder="1" applyAlignment="1" applyProtection="1">
      <alignment horizontal="left"/>
      <protection locked="0"/>
    </xf>
    <xf numFmtId="164" fontId="7" fillId="0" borderId="0" xfId="0" applyNumberFormat="1" applyFont="1" applyAlignment="1" applyProtection="1">
      <alignment horizontal="left"/>
      <protection locked="0"/>
    </xf>
    <xf numFmtId="43" fontId="5" fillId="0" borderId="0" xfId="0" applyNumberFormat="1" applyFont="1" applyProtection="1">
      <protection locked="0"/>
    </xf>
    <xf numFmtId="1" fontId="5" fillId="0" borderId="0" xfId="0" applyNumberFormat="1" applyFont="1" applyAlignment="1" applyProtection="1">
      <alignment horizontal="center"/>
      <protection locked="0"/>
    </xf>
    <xf numFmtId="164" fontId="5" fillId="0" borderId="0" xfId="1" applyNumberFormat="1" applyFont="1" applyFill="1" applyProtection="1">
      <protection locked="0"/>
    </xf>
    <xf numFmtId="164" fontId="5" fillId="0" borderId="0" xfId="1" applyNumberFormat="1" applyFont="1" applyProtection="1">
      <protection locked="0"/>
    </xf>
    <xf numFmtId="164" fontId="7" fillId="0" borderId="6" xfId="1" applyNumberFormat="1" applyFont="1" applyBorder="1" applyAlignment="1" applyProtection="1">
      <alignment horizontal="right"/>
    </xf>
    <xf numFmtId="164" fontId="7" fillId="0" borderId="7" xfId="1" applyNumberFormat="1" applyFont="1" applyBorder="1" applyAlignment="1" applyProtection="1">
      <alignment horizontal="right"/>
    </xf>
    <xf numFmtId="164" fontId="7" fillId="0" borderId="8" xfId="1" applyNumberFormat="1" applyFont="1" applyBorder="1" applyAlignment="1" applyProtection="1">
      <alignment horizontal="right"/>
    </xf>
    <xf numFmtId="164" fontId="6" fillId="4" borderId="9" xfId="1" applyNumberFormat="1" applyFont="1" applyFill="1" applyBorder="1" applyProtection="1"/>
    <xf numFmtId="164" fontId="6" fillId="3" borderId="11" xfId="1" applyNumberFormat="1" applyFont="1" applyFill="1" applyBorder="1" applyProtection="1"/>
    <xf numFmtId="164" fontId="6" fillId="4" borderId="1" xfId="1" applyNumberFormat="1" applyFont="1" applyFill="1" applyBorder="1" applyAlignment="1" applyProtection="1">
      <alignment horizontal="center" vertical="center" wrapText="1"/>
    </xf>
    <xf numFmtId="164" fontId="6" fillId="3" borderId="3" xfId="1" applyNumberFormat="1" applyFont="1" applyFill="1" applyBorder="1" applyProtection="1"/>
    <xf numFmtId="164" fontId="6" fillId="4" borderId="32" xfId="1" applyNumberFormat="1" applyFont="1" applyFill="1" applyBorder="1" applyProtection="1"/>
    <xf numFmtId="164" fontId="6" fillId="3" borderId="0" xfId="1" applyNumberFormat="1" applyFont="1" applyFill="1" applyBorder="1" applyProtection="1"/>
    <xf numFmtId="164" fontId="6" fillId="4" borderId="35" xfId="1" applyNumberFormat="1" applyFont="1" applyFill="1" applyBorder="1" applyAlignment="1" applyProtection="1">
      <alignment horizontal="center" vertical="center" wrapText="1"/>
    </xf>
    <xf numFmtId="164" fontId="5" fillId="0" borderId="0" xfId="1" applyNumberFormat="1" applyFont="1" applyBorder="1" applyProtection="1"/>
    <xf numFmtId="164" fontId="6" fillId="4" borderId="43" xfId="1" applyNumberFormat="1" applyFont="1" applyFill="1" applyBorder="1" applyProtection="1"/>
    <xf numFmtId="164" fontId="6" fillId="3" borderId="5" xfId="1" applyNumberFormat="1" applyFont="1" applyFill="1" applyBorder="1" applyProtection="1"/>
    <xf numFmtId="164" fontId="12" fillId="6" borderId="1" xfId="1" applyNumberFormat="1" applyFont="1" applyFill="1" applyBorder="1" applyAlignment="1" applyProtection="1">
      <alignment horizontal="right" vertical="center" wrapText="1"/>
    </xf>
    <xf numFmtId="164" fontId="7" fillId="0" borderId="6" xfId="0" applyNumberFormat="1" applyFont="1" applyBorder="1" applyAlignment="1">
      <alignment horizontal="right"/>
    </xf>
    <xf numFmtId="164" fontId="7" fillId="0" borderId="7" xfId="0" applyNumberFormat="1" applyFont="1" applyBorder="1" applyAlignment="1">
      <alignment horizontal="right"/>
    </xf>
    <xf numFmtId="164" fontId="7" fillId="0" borderId="8" xfId="0" applyNumberFormat="1" applyFont="1" applyBorder="1" applyAlignment="1">
      <alignment horizontal="right"/>
    </xf>
    <xf numFmtId="164" fontId="6" fillId="4" borderId="9" xfId="0" applyNumberFormat="1" applyFont="1" applyFill="1" applyBorder="1"/>
    <xf numFmtId="164" fontId="6" fillId="3" borderId="11" xfId="0" applyNumberFormat="1" applyFont="1" applyFill="1" applyBorder="1"/>
    <xf numFmtId="164" fontId="6" fillId="4" borderId="1" xfId="0" applyNumberFormat="1" applyFont="1" applyFill="1" applyBorder="1" applyAlignment="1">
      <alignment horizontal="center" vertical="center"/>
    </xf>
    <xf numFmtId="164" fontId="6" fillId="3" borderId="3" xfId="0" applyNumberFormat="1" applyFont="1" applyFill="1" applyBorder="1"/>
    <xf numFmtId="164" fontId="6" fillId="4" borderId="32" xfId="0" applyNumberFormat="1" applyFont="1" applyFill="1" applyBorder="1"/>
    <xf numFmtId="164" fontId="6" fillId="3" borderId="0" xfId="0" applyNumberFormat="1" applyFont="1" applyFill="1"/>
    <xf numFmtId="164" fontId="6" fillId="4" borderId="35" xfId="0" applyNumberFormat="1" applyFont="1" applyFill="1" applyBorder="1" applyAlignment="1">
      <alignment horizontal="center" vertical="center"/>
    </xf>
    <xf numFmtId="164" fontId="6" fillId="4" borderId="43" xfId="0" applyNumberFormat="1" applyFont="1" applyFill="1" applyBorder="1"/>
    <xf numFmtId="164" fontId="6" fillId="3" borderId="5" xfId="0" applyNumberFormat="1" applyFont="1" applyFill="1" applyBorder="1"/>
    <xf numFmtId="43" fontId="7" fillId="3" borderId="22" xfId="0" applyNumberFormat="1" applyFont="1" applyFill="1" applyBorder="1"/>
    <xf numFmtId="43" fontId="7" fillId="3" borderId="23" xfId="0" applyNumberFormat="1" applyFont="1" applyFill="1" applyBorder="1" applyAlignment="1">
      <alignment horizontal="center"/>
    </xf>
    <xf numFmtId="43" fontId="7" fillId="3" borderId="23" xfId="0" applyNumberFormat="1" applyFont="1" applyFill="1" applyBorder="1"/>
    <xf numFmtId="43" fontId="7" fillId="3" borderId="24" xfId="0" applyNumberFormat="1" applyFont="1" applyFill="1" applyBorder="1" applyAlignment="1">
      <alignment wrapText="1"/>
    </xf>
    <xf numFmtId="43" fontId="7" fillId="3" borderId="15" xfId="0" applyNumberFormat="1" applyFont="1" applyFill="1" applyBorder="1"/>
    <xf numFmtId="43" fontId="7" fillId="3" borderId="20" xfId="0" applyNumberFormat="1" applyFont="1" applyFill="1" applyBorder="1" applyAlignment="1">
      <alignment horizontal="center"/>
    </xf>
    <xf numFmtId="43" fontId="7" fillId="3" borderId="20" xfId="0" applyNumberFormat="1" applyFont="1" applyFill="1" applyBorder="1"/>
    <xf numFmtId="43" fontId="7" fillId="3" borderId="26" xfId="0" applyNumberFormat="1" applyFont="1" applyFill="1" applyBorder="1" applyAlignment="1">
      <alignment wrapText="1"/>
    </xf>
    <xf numFmtId="43" fontId="7" fillId="3" borderId="28" xfId="0" applyNumberFormat="1" applyFont="1" applyFill="1" applyBorder="1"/>
    <xf numFmtId="43" fontId="11" fillId="3" borderId="29" xfId="0" applyNumberFormat="1" applyFont="1" applyFill="1" applyBorder="1" applyAlignment="1">
      <alignment horizontal="center"/>
    </xf>
    <xf numFmtId="43" fontId="11" fillId="3" borderId="29" xfId="0" applyNumberFormat="1" applyFont="1" applyFill="1" applyBorder="1"/>
    <xf numFmtId="43" fontId="7" fillId="3" borderId="29" xfId="0" applyNumberFormat="1" applyFont="1" applyFill="1" applyBorder="1"/>
    <xf numFmtId="43" fontId="7" fillId="3" borderId="29" xfId="0" applyNumberFormat="1" applyFont="1" applyFill="1" applyBorder="1" applyAlignment="1">
      <alignment horizontal="center"/>
    </xf>
    <xf numFmtId="43" fontId="7" fillId="3" borderId="30" xfId="0" applyNumberFormat="1" applyFont="1" applyFill="1" applyBorder="1" applyAlignment="1">
      <alignment wrapText="1"/>
    </xf>
    <xf numFmtId="164" fontId="6" fillId="3" borderId="61" xfId="1" applyNumberFormat="1" applyFont="1" applyFill="1" applyBorder="1" applyProtection="1"/>
    <xf numFmtId="43" fontId="6" fillId="4" borderId="41" xfId="0" applyNumberFormat="1" applyFont="1" applyFill="1" applyBorder="1" applyAlignment="1">
      <alignment horizontal="center"/>
    </xf>
    <xf numFmtId="43" fontId="6" fillId="4" borderId="42" xfId="0" applyNumberFormat="1" applyFont="1" applyFill="1" applyBorder="1" applyAlignment="1">
      <alignment horizontal="center"/>
    </xf>
    <xf numFmtId="43" fontId="12" fillId="6" borderId="10" xfId="0" applyNumberFormat="1" applyFont="1" applyFill="1" applyBorder="1" applyAlignment="1">
      <alignment horizontal="center" vertical="center" wrapText="1"/>
    </xf>
    <xf numFmtId="43" fontId="12" fillId="6" borderId="12"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43" fontId="6" fillId="4" borderId="10" xfId="0" applyNumberFormat="1" applyFont="1" applyFill="1" applyBorder="1" applyAlignment="1">
      <alignment horizontal="center"/>
    </xf>
    <xf numFmtId="43" fontId="6" fillId="4" borderId="12" xfId="0" applyNumberFormat="1" applyFont="1" applyFill="1" applyBorder="1" applyAlignment="1">
      <alignment horizontal="center"/>
    </xf>
    <xf numFmtId="43" fontId="6" fillId="4" borderId="10" xfId="0" applyNumberFormat="1" applyFont="1" applyFill="1" applyBorder="1" applyAlignment="1">
      <alignment horizontal="center" vertical="center" wrapText="1"/>
    </xf>
    <xf numFmtId="43" fontId="6" fillId="4" borderId="12" xfId="0" applyNumberFormat="1" applyFont="1" applyFill="1" applyBorder="1" applyAlignment="1">
      <alignment horizontal="center" vertical="center" wrapText="1"/>
    </xf>
    <xf numFmtId="9" fontId="14" fillId="5" borderId="13" xfId="2" applyFont="1" applyFill="1" applyBorder="1" applyAlignment="1">
      <alignment horizontal="center"/>
    </xf>
    <xf numFmtId="9" fontId="14" fillId="5" borderId="14" xfId="2" applyFont="1" applyFill="1" applyBorder="1" applyAlignment="1">
      <alignment horizontal="center"/>
    </xf>
    <xf numFmtId="9" fontId="14" fillId="5" borderId="15" xfId="2" applyFont="1" applyFill="1" applyBorder="1" applyAlignment="1">
      <alignment horizontal="center"/>
    </xf>
    <xf numFmtId="9" fontId="14" fillId="5" borderId="16" xfId="2" applyFont="1" applyFill="1" applyBorder="1" applyAlignment="1">
      <alignment horizontal="center"/>
    </xf>
    <xf numFmtId="9" fontId="14" fillId="5" borderId="17" xfId="2" applyFont="1" applyFill="1" applyBorder="1" applyAlignment="1">
      <alignment horizontal="center"/>
    </xf>
    <xf numFmtId="9" fontId="14" fillId="5" borderId="18" xfId="2" applyFont="1" applyFill="1" applyBorder="1" applyAlignment="1">
      <alignment horizontal="center"/>
    </xf>
    <xf numFmtId="0" fontId="16" fillId="0" borderId="86" xfId="0" applyFont="1" applyBorder="1" applyAlignment="1">
      <alignment horizontal="left" vertical="center" wrapText="1"/>
    </xf>
    <xf numFmtId="0" fontId="16" fillId="0" borderId="87" xfId="0" applyFont="1" applyBorder="1" applyAlignment="1">
      <alignment horizontal="left" vertical="center" wrapText="1"/>
    </xf>
    <xf numFmtId="0" fontId="16" fillId="0" borderId="88" xfId="0" applyFont="1" applyBorder="1" applyAlignment="1">
      <alignment horizontal="left" vertical="center" wrapText="1"/>
    </xf>
    <xf numFmtId="0" fontId="16" fillId="0" borderId="45" xfId="0" applyFont="1" applyBorder="1" applyAlignment="1">
      <alignment horizontal="left" vertical="center" wrapText="1"/>
    </xf>
    <xf numFmtId="0" fontId="16" fillId="0" borderId="0" xfId="0" applyFont="1" applyAlignment="1">
      <alignment horizontal="left" vertical="center" wrapText="1"/>
    </xf>
    <xf numFmtId="0" fontId="16" fillId="0" borderId="46" xfId="0" applyFont="1" applyBorder="1" applyAlignment="1">
      <alignment horizontal="left" vertical="center" wrapText="1"/>
    </xf>
    <xf numFmtId="0" fontId="16" fillId="0" borderId="89" xfId="0" applyFont="1" applyBorder="1" applyAlignment="1">
      <alignment horizontal="left" vertical="center" wrapText="1"/>
    </xf>
    <xf numFmtId="0" fontId="16" fillId="0" borderId="79" xfId="0" applyFont="1" applyBorder="1" applyAlignment="1">
      <alignment horizontal="left" vertical="center" wrapText="1"/>
    </xf>
    <xf numFmtId="0" fontId="16" fillId="0" borderId="90" xfId="0" applyFont="1" applyBorder="1" applyAlignment="1">
      <alignment horizontal="left" vertical="center" wrapText="1"/>
    </xf>
    <xf numFmtId="0" fontId="12" fillId="8" borderId="63" xfId="0" applyFont="1" applyFill="1" applyBorder="1" applyAlignment="1">
      <alignment horizontal="left" vertical="center" wrapText="1"/>
    </xf>
    <xf numFmtId="0" fontId="12" fillId="8" borderId="64" xfId="0" applyFont="1" applyFill="1" applyBorder="1" applyAlignment="1">
      <alignment horizontal="left" vertical="center" wrapText="1"/>
    </xf>
    <xf numFmtId="0" fontId="12" fillId="8" borderId="63" xfId="0" applyFont="1" applyFill="1" applyBorder="1" applyAlignment="1">
      <alignment horizontal="left" vertical="center"/>
    </xf>
    <xf numFmtId="0" fontId="12" fillId="8" borderId="64" xfId="0" applyFont="1" applyFill="1" applyBorder="1" applyAlignment="1">
      <alignment horizontal="left" vertical="center"/>
    </xf>
    <xf numFmtId="0" fontId="12" fillId="8" borderId="65" xfId="0" applyFont="1" applyFill="1" applyBorder="1" applyAlignment="1">
      <alignment horizontal="left" vertical="center"/>
    </xf>
    <xf numFmtId="0" fontId="12" fillId="8" borderId="53" xfId="0" applyFont="1" applyFill="1" applyBorder="1" applyAlignment="1">
      <alignment horizontal="left" vertical="center"/>
    </xf>
    <xf numFmtId="0" fontId="12" fillId="8" borderId="11" xfId="0" applyFont="1" applyFill="1" applyBorder="1" applyAlignment="1">
      <alignment horizontal="left" vertical="center"/>
    </xf>
    <xf numFmtId="0" fontId="12" fillId="8" borderId="54" xfId="0" applyFont="1" applyFill="1" applyBorder="1" applyAlignment="1">
      <alignment horizontal="left" vertical="center"/>
    </xf>
    <xf numFmtId="0" fontId="12" fillId="8" borderId="60" xfId="0" applyFont="1" applyFill="1" applyBorder="1" applyAlignment="1">
      <alignment horizontal="left" vertical="center"/>
    </xf>
    <xf numFmtId="0" fontId="12" fillId="8" borderId="61" xfId="0" applyFont="1" applyFill="1" applyBorder="1" applyAlignment="1">
      <alignment horizontal="left" vertical="center"/>
    </xf>
    <xf numFmtId="0" fontId="12" fillId="8" borderId="62" xfId="0" applyFont="1" applyFill="1" applyBorder="1" applyAlignment="1">
      <alignment horizontal="left" vertical="center"/>
    </xf>
    <xf numFmtId="0" fontId="12" fillId="6" borderId="47" xfId="0" applyFont="1" applyFill="1" applyBorder="1" applyAlignment="1">
      <alignment horizontal="center" vertical="center" wrapText="1"/>
    </xf>
    <xf numFmtId="164" fontId="12" fillId="7" borderId="1" xfId="0" applyNumberFormat="1" applyFont="1" applyFill="1" applyBorder="1" applyAlignment="1">
      <alignment horizontal="center" vertical="center" wrapText="1"/>
    </xf>
    <xf numFmtId="3" fontId="12" fillId="6" borderId="48" xfId="0" applyNumberFormat="1" applyFont="1" applyFill="1" applyBorder="1" applyAlignment="1">
      <alignment horizontal="center" vertical="center" wrapText="1"/>
    </xf>
    <xf numFmtId="9" fontId="7" fillId="5" borderId="15" xfId="2" applyFont="1" applyFill="1" applyBorder="1" applyAlignment="1" applyProtection="1">
      <alignment horizontal="center"/>
      <protection locked="0"/>
    </xf>
    <xf numFmtId="9" fontId="7" fillId="5" borderId="16" xfId="2" applyFont="1" applyFill="1" applyBorder="1" applyAlignment="1" applyProtection="1">
      <alignment horizontal="center"/>
      <protection locked="0"/>
    </xf>
    <xf numFmtId="43" fontId="6" fillId="4" borderId="10" xfId="0" applyNumberFormat="1" applyFont="1" applyFill="1" applyBorder="1" applyAlignment="1" applyProtection="1">
      <alignment horizontal="center"/>
      <protection locked="0"/>
    </xf>
    <xf numFmtId="43" fontId="6" fillId="4" borderId="12" xfId="0" applyNumberFormat="1" applyFont="1" applyFill="1" applyBorder="1" applyAlignment="1" applyProtection="1">
      <alignment horizontal="center"/>
      <protection locked="0"/>
    </xf>
    <xf numFmtId="43" fontId="6" fillId="4" borderId="41" xfId="0" applyNumberFormat="1" applyFont="1" applyFill="1" applyBorder="1" applyAlignment="1" applyProtection="1">
      <alignment horizontal="center"/>
      <protection locked="0"/>
    </xf>
    <xf numFmtId="43" fontId="6" fillId="4" borderId="42" xfId="0" applyNumberFormat="1" applyFont="1" applyFill="1" applyBorder="1" applyAlignment="1" applyProtection="1">
      <alignment horizontal="center"/>
      <protection locked="0"/>
    </xf>
    <xf numFmtId="43" fontId="6" fillId="4" borderId="10" xfId="0" applyNumberFormat="1" applyFont="1" applyFill="1" applyBorder="1" applyAlignment="1" applyProtection="1">
      <alignment horizontal="center" vertical="center" wrapText="1"/>
      <protection locked="0"/>
    </xf>
    <xf numFmtId="43" fontId="6" fillId="4" borderId="12" xfId="0" applyNumberFormat="1" applyFont="1" applyFill="1" applyBorder="1" applyAlignment="1" applyProtection="1">
      <alignment horizontal="center" vertical="center" wrapText="1"/>
      <protection locked="0"/>
    </xf>
    <xf numFmtId="9" fontId="7" fillId="5" borderId="13" xfId="2" applyFont="1" applyFill="1" applyBorder="1" applyAlignment="1" applyProtection="1">
      <alignment horizontal="center"/>
      <protection locked="0"/>
    </xf>
    <xf numFmtId="9" fontId="7" fillId="5" borderId="14" xfId="2" applyFont="1" applyFill="1" applyBorder="1" applyAlignment="1" applyProtection="1">
      <alignment horizontal="center"/>
      <protection locked="0"/>
    </xf>
    <xf numFmtId="43" fontId="12" fillId="6" borderId="10" xfId="0" applyNumberFormat="1" applyFont="1" applyFill="1" applyBorder="1" applyAlignment="1" applyProtection="1">
      <alignment horizontal="center" vertical="center" wrapText="1"/>
      <protection locked="0"/>
    </xf>
    <xf numFmtId="43" fontId="12" fillId="6" borderId="12" xfId="0" applyNumberFormat="1" applyFont="1" applyFill="1" applyBorder="1" applyAlignment="1" applyProtection="1">
      <alignment horizontal="center" vertical="center" wrapText="1"/>
      <protection locked="0"/>
    </xf>
    <xf numFmtId="9" fontId="7" fillId="5" borderId="17" xfId="2" applyFont="1" applyFill="1" applyBorder="1" applyAlignment="1" applyProtection="1">
      <alignment horizontal="center"/>
      <protection locked="0"/>
    </xf>
    <xf numFmtId="9" fontId="7" fillId="5" borderId="18" xfId="2" applyFont="1" applyFill="1" applyBorder="1" applyAlignment="1" applyProtection="1">
      <alignment horizontal="center"/>
      <protection locked="0"/>
    </xf>
    <xf numFmtId="0" fontId="12" fillId="6" borderId="47" xfId="0" applyFont="1" applyFill="1" applyBorder="1" applyAlignment="1" applyProtection="1">
      <alignment horizontal="center" vertical="center" wrapText="1"/>
      <protection locked="0"/>
    </xf>
    <xf numFmtId="0" fontId="12" fillId="7" borderId="2" xfId="0" applyFont="1" applyFill="1" applyBorder="1" applyAlignment="1" applyProtection="1">
      <alignment horizontal="center" vertical="center" wrapText="1"/>
      <protection locked="0"/>
    </xf>
    <xf numFmtId="0" fontId="12" fillId="7" borderId="3" xfId="0" applyFont="1" applyFill="1" applyBorder="1" applyAlignment="1" applyProtection="1">
      <alignment horizontal="center" vertical="center"/>
      <protection locked="0"/>
    </xf>
    <xf numFmtId="0" fontId="12" fillId="7" borderId="4" xfId="0" applyFont="1" applyFill="1" applyBorder="1" applyAlignment="1" applyProtection="1">
      <alignment horizontal="center" vertical="center"/>
      <protection locked="0"/>
    </xf>
    <xf numFmtId="0" fontId="12" fillId="7" borderId="5" xfId="0" applyFont="1" applyFill="1" applyBorder="1" applyAlignment="1" applyProtection="1">
      <alignment horizontal="center" vertical="center"/>
      <protection locked="0"/>
    </xf>
    <xf numFmtId="164" fontId="12" fillId="7" borderId="1" xfId="0" applyNumberFormat="1" applyFont="1" applyFill="1" applyBorder="1" applyAlignment="1" applyProtection="1">
      <alignment horizontal="center" vertical="center" wrapText="1"/>
      <protection locked="0"/>
    </xf>
    <xf numFmtId="3" fontId="12" fillId="6" borderId="48" xfId="0" applyNumberFormat="1" applyFont="1" applyFill="1" applyBorder="1" applyAlignment="1" applyProtection="1">
      <alignment horizontal="center" vertical="center" wrapText="1"/>
      <protection locked="0"/>
    </xf>
    <xf numFmtId="0" fontId="6" fillId="0" borderId="80" xfId="0" applyFont="1" applyBorder="1" applyAlignment="1">
      <alignment horizontal="left" vertical="center"/>
    </xf>
    <xf numFmtId="0" fontId="6" fillId="0" borderId="68" xfId="0" applyFont="1" applyBorder="1" applyAlignment="1">
      <alignment horizontal="left" vertical="center"/>
    </xf>
    <xf numFmtId="0" fontId="6" fillId="0" borderId="7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81" xfId="0" applyFont="1" applyBorder="1" applyAlignment="1">
      <alignment horizontal="center" vertical="center" wrapText="1"/>
    </xf>
    <xf numFmtId="0" fontId="12" fillId="6" borderId="83" xfId="0" applyFont="1" applyFill="1" applyBorder="1" applyAlignment="1">
      <alignment horizontal="center"/>
    </xf>
    <xf numFmtId="0" fontId="12" fillId="6" borderId="84" xfId="0" applyFont="1" applyFill="1" applyBorder="1" applyAlignment="1">
      <alignment horizontal="center"/>
    </xf>
    <xf numFmtId="0" fontId="12" fillId="6" borderId="85" xfId="0" applyFont="1" applyFill="1" applyBorder="1" applyAlignment="1">
      <alignment horizontal="center"/>
    </xf>
  </cellXfs>
  <cellStyles count="5">
    <cellStyle name="Comma 2" xfId="4" xr:uid="{26C45080-827F-4FA8-A881-D35814C711F6}"/>
    <cellStyle name="Currency" xfId="1" builtinId="4"/>
    <cellStyle name="Currency 2" xfId="3" xr:uid="{5B88CA53-6B2E-4DD5-B54C-CE6ABCB51779}"/>
    <cellStyle name="Normal" xfId="0" builtinId="0"/>
    <cellStyle name="Percent" xfId="2" builtinId="5"/>
  </cellStyles>
  <dxfs count="0"/>
  <tableStyles count="0" defaultTableStyle="TableStyleMedium2"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05A7-B1BA-4EEA-AD93-7232687439BF}">
  <sheetPr>
    <tabColor rgb="FF00B0F0"/>
  </sheetPr>
  <dimension ref="A1:V207"/>
  <sheetViews>
    <sheetView tabSelected="1" workbookViewId="0">
      <pane ySplit="11" topLeftCell="A40" activePane="bottomLeft" state="frozen"/>
      <selection pane="bottomLeft" sqref="A1:L3"/>
    </sheetView>
  </sheetViews>
  <sheetFormatPr defaultColWidth="14.453125" defaultRowHeight="14" x14ac:dyDescent="0.3"/>
  <cols>
    <col min="1" max="1" width="42.81640625" style="31" customWidth="1"/>
    <col min="2" max="2" width="15.1796875" style="89" customWidth="1"/>
    <col min="3" max="3" width="12.54296875" style="92" bestFit="1" customWidth="1"/>
    <col min="4" max="4" width="15.1796875" style="91" customWidth="1"/>
    <col min="5" max="5" width="15.1796875" style="89" customWidth="1"/>
    <col min="6" max="6" width="12.54296875" style="92" bestFit="1" customWidth="1"/>
    <col min="7" max="7" width="15.1796875" style="91" customWidth="1"/>
    <col min="8" max="8" width="15.1796875" style="89" customWidth="1"/>
    <col min="9" max="9" width="12.54296875" style="92" bestFit="1" customWidth="1"/>
    <col min="10" max="10" width="15.1796875" style="91" customWidth="1"/>
    <col min="11" max="11" width="17.26953125" style="93" customWidth="1"/>
    <col min="12" max="12" width="47.1796875" style="31" customWidth="1"/>
    <col min="13" max="13" width="12.81640625" style="26" customWidth="1"/>
    <col min="14" max="14" width="13" style="26" customWidth="1"/>
    <col min="15" max="15" width="20.453125" style="27" customWidth="1"/>
    <col min="16" max="16" width="20.453125" style="26" customWidth="1"/>
    <col min="17" max="17" width="12.54296875" style="26" customWidth="1"/>
    <col min="18" max="18" width="13.26953125" style="26" customWidth="1"/>
    <col min="19" max="19" width="10.7265625" style="26" customWidth="1"/>
    <col min="20" max="36" width="17.26953125" style="26" customWidth="1"/>
    <col min="37" max="16384" width="14.453125" style="26"/>
  </cols>
  <sheetData>
    <row r="1" spans="1:22" x14ac:dyDescent="0.3">
      <c r="A1" s="320" t="s">
        <v>103</v>
      </c>
      <c r="B1" s="321"/>
      <c r="C1" s="321"/>
      <c r="D1" s="321"/>
      <c r="E1" s="321"/>
      <c r="F1" s="321"/>
      <c r="G1" s="321"/>
      <c r="H1" s="321"/>
      <c r="I1" s="321"/>
      <c r="J1" s="321"/>
      <c r="K1" s="321"/>
      <c r="L1" s="322"/>
    </row>
    <row r="2" spans="1:22" x14ac:dyDescent="0.3">
      <c r="A2" s="323"/>
      <c r="B2" s="324"/>
      <c r="C2" s="324"/>
      <c r="D2" s="324"/>
      <c r="E2" s="324"/>
      <c r="F2" s="324"/>
      <c r="G2" s="324"/>
      <c r="H2" s="324"/>
      <c r="I2" s="324"/>
      <c r="J2" s="324"/>
      <c r="K2" s="324"/>
      <c r="L2" s="325"/>
    </row>
    <row r="3" spans="1:22" ht="43.5" customHeight="1" thickBot="1" x14ac:dyDescent="0.35">
      <c r="A3" s="326"/>
      <c r="B3" s="327"/>
      <c r="C3" s="327"/>
      <c r="D3" s="327"/>
      <c r="E3" s="327"/>
      <c r="F3" s="327"/>
      <c r="G3" s="327"/>
      <c r="H3" s="327"/>
      <c r="I3" s="327"/>
      <c r="J3" s="327"/>
      <c r="K3" s="327"/>
      <c r="L3" s="328"/>
    </row>
    <row r="5" spans="1:22" ht="14.5" thickBot="1" x14ac:dyDescent="0.35"/>
    <row r="6" spans="1:22" x14ac:dyDescent="0.3">
      <c r="A6" s="127" t="s">
        <v>101</v>
      </c>
      <c r="B6" s="331" t="s">
        <v>97</v>
      </c>
      <c r="C6" s="332"/>
      <c r="D6" s="332"/>
      <c r="E6" s="332"/>
      <c r="F6" s="332"/>
      <c r="G6" s="332"/>
      <c r="H6" s="332"/>
      <c r="I6" s="332"/>
      <c r="J6" s="332"/>
      <c r="K6" s="332"/>
      <c r="L6" s="333"/>
    </row>
    <row r="7" spans="1:22" x14ac:dyDescent="0.3">
      <c r="A7" s="128" t="s">
        <v>0</v>
      </c>
      <c r="B7" s="334" t="s">
        <v>98</v>
      </c>
      <c r="C7" s="335"/>
      <c r="D7" s="335"/>
      <c r="E7" s="335"/>
      <c r="F7" s="335"/>
      <c r="G7" s="335"/>
      <c r="H7" s="335"/>
      <c r="I7" s="335"/>
      <c r="J7" s="335"/>
      <c r="K7" s="335"/>
      <c r="L7" s="336"/>
    </row>
    <row r="8" spans="1:22" ht="14.5" thickBot="1" x14ac:dyDescent="0.35">
      <c r="A8" s="129" t="s">
        <v>1</v>
      </c>
      <c r="B8" s="337" t="s">
        <v>99</v>
      </c>
      <c r="C8" s="338"/>
      <c r="D8" s="338"/>
      <c r="E8" s="338"/>
      <c r="F8" s="338"/>
      <c r="G8" s="338"/>
      <c r="H8" s="338"/>
      <c r="I8" s="338"/>
      <c r="J8" s="338"/>
      <c r="K8" s="338"/>
      <c r="L8" s="339"/>
    </row>
    <row r="9" spans="1:22" x14ac:dyDescent="0.3">
      <c r="A9" s="130"/>
      <c r="B9" s="28"/>
      <c r="C9" s="94"/>
      <c r="D9" s="29"/>
      <c r="E9" s="28"/>
      <c r="F9" s="94"/>
      <c r="G9" s="29"/>
      <c r="H9" s="28"/>
      <c r="I9" s="94"/>
      <c r="J9" s="29"/>
      <c r="K9" s="95"/>
      <c r="L9" s="30"/>
    </row>
    <row r="10" spans="1:22" x14ac:dyDescent="0.3">
      <c r="A10" s="340" t="s">
        <v>2</v>
      </c>
      <c r="B10" s="306" t="s">
        <v>3</v>
      </c>
      <c r="C10" s="307"/>
      <c r="D10" s="307"/>
      <c r="E10" s="306" t="s">
        <v>4</v>
      </c>
      <c r="F10" s="307"/>
      <c r="G10" s="307"/>
      <c r="H10" s="306" t="s">
        <v>5</v>
      </c>
      <c r="I10" s="307"/>
      <c r="J10" s="307"/>
      <c r="K10" s="341" t="s">
        <v>6</v>
      </c>
      <c r="L10" s="342" t="s">
        <v>7</v>
      </c>
    </row>
    <row r="11" spans="1:22" x14ac:dyDescent="0.3">
      <c r="A11" s="340"/>
      <c r="B11" s="308"/>
      <c r="C11" s="309"/>
      <c r="D11" s="309"/>
      <c r="E11" s="308"/>
      <c r="F11" s="309"/>
      <c r="G11" s="309"/>
      <c r="H11" s="308"/>
      <c r="I11" s="309"/>
      <c r="J11" s="309"/>
      <c r="K11" s="341"/>
      <c r="L11" s="342"/>
      <c r="M11" s="31"/>
      <c r="N11" s="31"/>
      <c r="O11" s="32"/>
      <c r="P11" s="31"/>
      <c r="Q11" s="31"/>
      <c r="R11" s="33"/>
      <c r="S11" s="31"/>
      <c r="T11" s="31"/>
      <c r="U11" s="31"/>
      <c r="V11" s="31"/>
    </row>
    <row r="12" spans="1:22" ht="28.5" thickBot="1" x14ac:dyDescent="0.35">
      <c r="A12" s="131" t="s">
        <v>8</v>
      </c>
      <c r="B12" s="34" t="s">
        <v>9</v>
      </c>
      <c r="C12" s="35" t="s">
        <v>10</v>
      </c>
      <c r="D12" s="36" t="s">
        <v>11</v>
      </c>
      <c r="E12" s="34" t="s">
        <v>9</v>
      </c>
      <c r="F12" s="35" t="s">
        <v>10</v>
      </c>
      <c r="G12" s="36" t="s">
        <v>11</v>
      </c>
      <c r="H12" s="34" t="s">
        <v>9</v>
      </c>
      <c r="I12" s="35" t="s">
        <v>10</v>
      </c>
      <c r="J12" s="36" t="s">
        <v>11</v>
      </c>
      <c r="K12" s="96" t="s">
        <v>12</v>
      </c>
      <c r="L12" s="126"/>
      <c r="R12" s="38"/>
    </row>
    <row r="13" spans="1:22" ht="64.5" customHeight="1" x14ac:dyDescent="0.3">
      <c r="A13" s="329" t="s">
        <v>100</v>
      </c>
      <c r="B13" s="330"/>
      <c r="C13" s="330"/>
      <c r="D13" s="330"/>
      <c r="E13" s="330"/>
      <c r="F13" s="330"/>
      <c r="G13" s="330"/>
      <c r="H13" s="330"/>
      <c r="I13" s="330"/>
      <c r="J13" s="330"/>
      <c r="K13" s="330"/>
      <c r="L13" s="150" t="s">
        <v>13</v>
      </c>
      <c r="R13" s="38"/>
    </row>
    <row r="14" spans="1:22" ht="42.5" x14ac:dyDescent="0.35">
      <c r="A14" s="132" t="s">
        <v>70</v>
      </c>
      <c r="B14" s="97">
        <v>95000</v>
      </c>
      <c r="C14" s="98">
        <v>0.19</v>
      </c>
      <c r="D14" s="99">
        <f>B14*C14</f>
        <v>18050</v>
      </c>
      <c r="E14" s="97">
        <f>B14*1.03</f>
        <v>97850</v>
      </c>
      <c r="F14" s="98">
        <v>0.23</v>
      </c>
      <c r="G14" s="99">
        <f>E14*F14</f>
        <v>22505.5</v>
      </c>
      <c r="H14" s="97">
        <f>E14*1.03</f>
        <v>100785.5</v>
      </c>
      <c r="I14" s="98">
        <v>0.17</v>
      </c>
      <c r="J14" s="99">
        <f>H14*I14</f>
        <v>17133.535</v>
      </c>
      <c r="K14" s="100">
        <f>SUM(D14,G14,J14)</f>
        <v>57689.035000000003</v>
      </c>
      <c r="L14" s="125" t="s">
        <v>75</v>
      </c>
    </row>
    <row r="15" spans="1:22" ht="56.5" x14ac:dyDescent="0.35">
      <c r="A15" s="133" t="s">
        <v>71</v>
      </c>
      <c r="B15" s="101">
        <v>75000</v>
      </c>
      <c r="C15" s="102">
        <v>0.25</v>
      </c>
      <c r="D15" s="99">
        <f t="shared" ref="D15:D18" si="0">B15*C15</f>
        <v>18750</v>
      </c>
      <c r="E15" s="97">
        <f t="shared" ref="E15:E18" si="1">B15*1.03</f>
        <v>77250</v>
      </c>
      <c r="F15" s="102">
        <v>0.32</v>
      </c>
      <c r="G15" s="99">
        <f t="shared" ref="G15:G18" si="2">E15*F15</f>
        <v>24720</v>
      </c>
      <c r="H15" s="97">
        <f t="shared" ref="H15:H18" si="3">E15*1.03</f>
        <v>79567.5</v>
      </c>
      <c r="I15" s="102">
        <v>0.35</v>
      </c>
      <c r="J15" s="99">
        <f t="shared" ref="J15:J18" si="4">H15*I15</f>
        <v>27848.625</v>
      </c>
      <c r="K15" s="100">
        <f t="shared" ref="K15:K18" si="5">SUM(D15,G15,J15)</f>
        <v>71318.625</v>
      </c>
      <c r="L15" s="42" t="s">
        <v>76</v>
      </c>
    </row>
    <row r="16" spans="1:22" ht="42.5" x14ac:dyDescent="0.35">
      <c r="A16" s="133" t="s">
        <v>72</v>
      </c>
      <c r="B16" s="101">
        <v>62000</v>
      </c>
      <c r="C16" s="102">
        <v>0.2</v>
      </c>
      <c r="D16" s="99">
        <f t="shared" si="0"/>
        <v>12400</v>
      </c>
      <c r="E16" s="97">
        <f t="shared" si="1"/>
        <v>63860</v>
      </c>
      <c r="F16" s="102">
        <v>0.25</v>
      </c>
      <c r="G16" s="99">
        <f t="shared" si="2"/>
        <v>15965</v>
      </c>
      <c r="H16" s="97">
        <f t="shared" si="3"/>
        <v>65775.8</v>
      </c>
      <c r="I16" s="102">
        <v>0.22</v>
      </c>
      <c r="J16" s="99">
        <f t="shared" si="4"/>
        <v>14470.676000000001</v>
      </c>
      <c r="K16" s="100">
        <f t="shared" si="5"/>
        <v>42835.675999999999</v>
      </c>
      <c r="L16" s="42" t="s">
        <v>77</v>
      </c>
    </row>
    <row r="17" spans="1:18" ht="42.5" x14ac:dyDescent="0.35">
      <c r="A17" s="133" t="s">
        <v>73</v>
      </c>
      <c r="B17" s="101">
        <v>63000</v>
      </c>
      <c r="C17" s="102">
        <v>0.15</v>
      </c>
      <c r="D17" s="99">
        <f t="shared" si="0"/>
        <v>9450</v>
      </c>
      <c r="E17" s="97">
        <f t="shared" si="1"/>
        <v>64890</v>
      </c>
      <c r="F17" s="102">
        <v>0</v>
      </c>
      <c r="G17" s="99">
        <f t="shared" si="2"/>
        <v>0</v>
      </c>
      <c r="H17" s="97">
        <f>E17*1.03</f>
        <v>66836.7</v>
      </c>
      <c r="I17" s="102">
        <v>0.08</v>
      </c>
      <c r="J17" s="99">
        <f>H17*I17</f>
        <v>5346.9359999999997</v>
      </c>
      <c r="K17" s="100">
        <f t="shared" si="5"/>
        <v>14796.936</v>
      </c>
      <c r="L17" s="42" t="s">
        <v>79</v>
      </c>
    </row>
    <row r="18" spans="1:18" ht="42.5" x14ac:dyDescent="0.35">
      <c r="A18" s="134" t="s">
        <v>74</v>
      </c>
      <c r="B18" s="103">
        <v>58730</v>
      </c>
      <c r="C18" s="104">
        <v>0.05</v>
      </c>
      <c r="D18" s="99">
        <f t="shared" si="0"/>
        <v>2936.5</v>
      </c>
      <c r="E18" s="97">
        <f t="shared" si="1"/>
        <v>60491.9</v>
      </c>
      <c r="F18" s="104">
        <v>0.08</v>
      </c>
      <c r="G18" s="99">
        <f t="shared" si="2"/>
        <v>4839.3519999999999</v>
      </c>
      <c r="H18" s="97">
        <f t="shared" si="3"/>
        <v>62306.657000000007</v>
      </c>
      <c r="I18" s="104">
        <v>7.0000000000000007E-2</v>
      </c>
      <c r="J18" s="99">
        <f t="shared" si="4"/>
        <v>4361.4659900000006</v>
      </c>
      <c r="K18" s="100">
        <f t="shared" si="5"/>
        <v>12137.31799</v>
      </c>
      <c r="L18" s="43" t="s">
        <v>78</v>
      </c>
    </row>
    <row r="19" spans="1:18" x14ac:dyDescent="0.3">
      <c r="A19" s="135" t="s">
        <v>14</v>
      </c>
      <c r="B19" s="310"/>
      <c r="C19" s="311"/>
      <c r="D19" s="44">
        <f>SUM(D14:D18)</f>
        <v>61586.5</v>
      </c>
      <c r="E19" s="310"/>
      <c r="F19" s="311"/>
      <c r="G19" s="44">
        <f>SUM(G14:G18)</f>
        <v>68029.851999999999</v>
      </c>
      <c r="H19" s="310"/>
      <c r="I19" s="311"/>
      <c r="J19" s="44">
        <f>SUM(J14:J18)</f>
        <v>69161.237990000009</v>
      </c>
      <c r="K19" s="105">
        <f>SUM(K14:K18)</f>
        <v>198777.58999000001</v>
      </c>
      <c r="L19" s="45"/>
      <c r="M19" s="46"/>
      <c r="N19" s="46"/>
      <c r="O19" s="47"/>
      <c r="P19" s="46"/>
      <c r="R19" s="33"/>
    </row>
    <row r="20" spans="1:18" x14ac:dyDescent="0.3">
      <c r="A20" s="136"/>
      <c r="B20" s="48"/>
      <c r="C20" s="49"/>
      <c r="D20" s="50"/>
      <c r="E20" s="48"/>
      <c r="F20" s="49"/>
      <c r="G20" s="50"/>
      <c r="H20" s="48"/>
      <c r="I20" s="49"/>
      <c r="J20" s="50"/>
      <c r="K20" s="106"/>
      <c r="L20" s="51"/>
      <c r="M20" s="46"/>
      <c r="N20" s="46"/>
      <c r="O20" s="47"/>
      <c r="P20" s="46"/>
      <c r="R20" s="38"/>
    </row>
    <row r="21" spans="1:18" ht="28.5" thickBot="1" x14ac:dyDescent="0.35">
      <c r="A21" s="137" t="s">
        <v>15</v>
      </c>
      <c r="B21" s="312" t="s">
        <v>16</v>
      </c>
      <c r="C21" s="313"/>
      <c r="D21" s="36" t="s">
        <v>11</v>
      </c>
      <c r="E21" s="312" t="s">
        <v>16</v>
      </c>
      <c r="F21" s="313"/>
      <c r="G21" s="36" t="s">
        <v>11</v>
      </c>
      <c r="H21" s="312" t="s">
        <v>16</v>
      </c>
      <c r="I21" s="313"/>
      <c r="J21" s="36" t="s">
        <v>11</v>
      </c>
      <c r="K21" s="96" t="s">
        <v>12</v>
      </c>
      <c r="L21" s="52"/>
      <c r="R21" s="38"/>
    </row>
    <row r="22" spans="1:18" ht="51" customHeight="1" x14ac:dyDescent="0.3">
      <c r="A22" s="329" t="s">
        <v>17</v>
      </c>
      <c r="B22" s="330"/>
      <c r="C22" s="330"/>
      <c r="D22" s="330"/>
      <c r="E22" s="330"/>
      <c r="F22" s="330"/>
      <c r="G22" s="330"/>
      <c r="H22" s="330"/>
      <c r="I22" s="330"/>
      <c r="J22" s="330"/>
      <c r="K22" s="330"/>
      <c r="L22" s="150" t="s">
        <v>18</v>
      </c>
      <c r="R22" s="38"/>
    </row>
    <row r="23" spans="1:18" ht="56.5" x14ac:dyDescent="0.35">
      <c r="A23" s="138" t="str">
        <f>A14</f>
        <v>Marina Brooks</v>
      </c>
      <c r="B23" s="314">
        <v>0.32</v>
      </c>
      <c r="C23" s="315"/>
      <c r="D23" s="39">
        <v>0</v>
      </c>
      <c r="E23" s="314">
        <v>0.32</v>
      </c>
      <c r="F23" s="315"/>
      <c r="G23" s="39">
        <f>G14*E23</f>
        <v>7201.76</v>
      </c>
      <c r="H23" s="314">
        <v>0.32</v>
      </c>
      <c r="I23" s="315"/>
      <c r="J23" s="39">
        <f>J14*H23</f>
        <v>5482.7312000000002</v>
      </c>
      <c r="K23" s="100">
        <f t="shared" ref="K23:K27" si="6">SUM(D23,G23,J23)</f>
        <v>12684.4912</v>
      </c>
      <c r="L23" s="125" t="s">
        <v>80</v>
      </c>
    </row>
    <row r="24" spans="1:18" ht="56.5" x14ac:dyDescent="0.35">
      <c r="A24" s="133" t="str">
        <f>A15</f>
        <v>Nolan Reef</v>
      </c>
      <c r="B24" s="316">
        <v>0.32</v>
      </c>
      <c r="C24" s="317"/>
      <c r="D24" s="41">
        <v>0</v>
      </c>
      <c r="E24" s="316">
        <v>0.32</v>
      </c>
      <c r="F24" s="317"/>
      <c r="G24" s="41">
        <f>G15*E24</f>
        <v>7910.4000000000005</v>
      </c>
      <c r="H24" s="316">
        <v>0.32</v>
      </c>
      <c r="I24" s="317"/>
      <c r="J24" s="41">
        <f>J15*H24</f>
        <v>8911.56</v>
      </c>
      <c r="K24" s="100">
        <f t="shared" si="6"/>
        <v>16821.96</v>
      </c>
      <c r="L24" s="125" t="s">
        <v>80</v>
      </c>
    </row>
    <row r="25" spans="1:18" ht="56.5" x14ac:dyDescent="0.35">
      <c r="A25" s="133" t="str">
        <f>A16</f>
        <v>Caleb Waters</v>
      </c>
      <c r="B25" s="316">
        <v>0.32</v>
      </c>
      <c r="C25" s="317"/>
      <c r="D25" s="41">
        <v>0</v>
      </c>
      <c r="E25" s="316">
        <v>0.32</v>
      </c>
      <c r="F25" s="317"/>
      <c r="G25" s="41">
        <f>G16*E25</f>
        <v>5108.8</v>
      </c>
      <c r="H25" s="316">
        <v>0.32</v>
      </c>
      <c r="I25" s="317"/>
      <c r="J25" s="41">
        <f>J16*H25</f>
        <v>4630.6163200000001</v>
      </c>
      <c r="K25" s="100">
        <f t="shared" si="6"/>
        <v>9739.4163200000003</v>
      </c>
      <c r="L25" s="125" t="s">
        <v>80</v>
      </c>
    </row>
    <row r="26" spans="1:18" ht="56.5" x14ac:dyDescent="0.35">
      <c r="A26" s="133" t="str">
        <f>A17</f>
        <v>Isla Current</v>
      </c>
      <c r="B26" s="316">
        <v>0.32</v>
      </c>
      <c r="C26" s="317"/>
      <c r="D26" s="41">
        <v>0</v>
      </c>
      <c r="E26" s="316">
        <v>0.32</v>
      </c>
      <c r="F26" s="317"/>
      <c r="G26" s="41">
        <f>G17*E26</f>
        <v>0</v>
      </c>
      <c r="H26" s="316">
        <v>0.32</v>
      </c>
      <c r="I26" s="317"/>
      <c r="J26" s="41">
        <f>J17*H26</f>
        <v>1711.0195199999998</v>
      </c>
      <c r="K26" s="100">
        <f t="shared" si="6"/>
        <v>1711.0195199999998</v>
      </c>
      <c r="L26" s="125" t="s">
        <v>80</v>
      </c>
    </row>
    <row r="27" spans="1:18" ht="56.5" x14ac:dyDescent="0.35">
      <c r="A27" s="134" t="str">
        <f>A18</f>
        <v>Rowan Fisher</v>
      </c>
      <c r="B27" s="318">
        <v>0.23</v>
      </c>
      <c r="C27" s="319"/>
      <c r="D27" s="53">
        <v>0</v>
      </c>
      <c r="E27" s="318">
        <v>0.23</v>
      </c>
      <c r="F27" s="319"/>
      <c r="G27" s="53">
        <f>G18*E27</f>
        <v>1113.05096</v>
      </c>
      <c r="H27" s="318">
        <v>0.23</v>
      </c>
      <c r="I27" s="319"/>
      <c r="J27" s="53">
        <f>J18*H27</f>
        <v>1003.1371777000002</v>
      </c>
      <c r="K27" s="100">
        <f t="shared" si="6"/>
        <v>2116.1881377</v>
      </c>
      <c r="L27" s="43" t="s">
        <v>81</v>
      </c>
    </row>
    <row r="28" spans="1:18" x14ac:dyDescent="0.3">
      <c r="A28" s="135" t="s">
        <v>19</v>
      </c>
      <c r="B28" s="310"/>
      <c r="C28" s="311"/>
      <c r="D28" s="44">
        <f>SUM(D23:D27)</f>
        <v>0</v>
      </c>
      <c r="E28" s="310"/>
      <c r="F28" s="311"/>
      <c r="G28" s="44">
        <f>SUM(G23:G27)</f>
        <v>21334.01096</v>
      </c>
      <c r="H28" s="310"/>
      <c r="I28" s="311"/>
      <c r="J28" s="44">
        <f>SUM(J23:J27)</f>
        <v>21739.064217700001</v>
      </c>
      <c r="K28" s="105">
        <f>SUM(K23:K27)</f>
        <v>43073.075177700004</v>
      </c>
      <c r="L28" s="45"/>
      <c r="M28" s="46"/>
      <c r="N28" s="46"/>
      <c r="O28" s="47"/>
      <c r="P28" s="46"/>
      <c r="R28" s="33"/>
    </row>
    <row r="29" spans="1:18" x14ac:dyDescent="0.3">
      <c r="A29" s="136"/>
      <c r="B29" s="48"/>
      <c r="C29" s="49"/>
      <c r="D29" s="50"/>
      <c r="E29" s="48"/>
      <c r="F29" s="49"/>
      <c r="G29" s="50"/>
      <c r="H29" s="48"/>
      <c r="I29" s="49"/>
      <c r="J29" s="50"/>
      <c r="K29" s="106"/>
      <c r="L29" s="51"/>
      <c r="M29" s="46"/>
      <c r="N29" s="46"/>
      <c r="O29" s="47"/>
      <c r="P29" s="46"/>
      <c r="R29" s="38"/>
    </row>
    <row r="30" spans="1:18" ht="28.5" thickBot="1" x14ac:dyDescent="0.35">
      <c r="A30" s="131" t="s">
        <v>20</v>
      </c>
      <c r="B30" s="34" t="s">
        <v>21</v>
      </c>
      <c r="C30" s="35" t="s">
        <v>22</v>
      </c>
      <c r="D30" s="36" t="s">
        <v>11</v>
      </c>
      <c r="E30" s="34" t="s">
        <v>21</v>
      </c>
      <c r="F30" s="35" t="s">
        <v>22</v>
      </c>
      <c r="G30" s="36" t="s">
        <v>11</v>
      </c>
      <c r="H30" s="34" t="s">
        <v>21</v>
      </c>
      <c r="I30" s="35" t="s">
        <v>22</v>
      </c>
      <c r="J30" s="36" t="s">
        <v>11</v>
      </c>
      <c r="K30" s="96" t="s">
        <v>12</v>
      </c>
      <c r="L30" s="37"/>
      <c r="R30" s="38"/>
    </row>
    <row r="31" spans="1:18" ht="63.5" customHeight="1" x14ac:dyDescent="0.3">
      <c r="A31" s="329" t="s">
        <v>23</v>
      </c>
      <c r="B31" s="330"/>
      <c r="C31" s="330"/>
      <c r="D31" s="330"/>
      <c r="E31" s="330"/>
      <c r="F31" s="330"/>
      <c r="G31" s="330"/>
      <c r="H31" s="330"/>
      <c r="I31" s="330"/>
      <c r="J31" s="330"/>
      <c r="K31" s="330"/>
      <c r="L31" s="150" t="s">
        <v>24</v>
      </c>
      <c r="R31" s="38"/>
    </row>
    <row r="32" spans="1:18" ht="56.5" x14ac:dyDescent="0.35">
      <c r="A32" s="138" t="s">
        <v>82</v>
      </c>
      <c r="B32" s="107">
        <f>(350+(175*2)+(50*2)+(75*2))*2</f>
        <v>1900</v>
      </c>
      <c r="C32" s="108">
        <v>2</v>
      </c>
      <c r="D32" s="39">
        <f>B32*C32</f>
        <v>3800</v>
      </c>
      <c r="E32" s="107"/>
      <c r="F32" s="108"/>
      <c r="G32" s="39">
        <f>E32*F32</f>
        <v>0</v>
      </c>
      <c r="H32" s="107"/>
      <c r="I32" s="108"/>
      <c r="J32" s="39">
        <f>H32*I32</f>
        <v>0</v>
      </c>
      <c r="K32" s="100">
        <f t="shared" ref="K32:K36" si="7">SUM(D32,G32,J32)</f>
        <v>3800</v>
      </c>
      <c r="L32" s="40" t="s">
        <v>83</v>
      </c>
    </row>
    <row r="33" spans="1:18" ht="15.5" x14ac:dyDescent="0.35">
      <c r="A33" s="133"/>
      <c r="B33" s="101"/>
      <c r="C33" s="109"/>
      <c r="D33" s="41">
        <f t="shared" ref="D33:D36" si="8">B33*C33</f>
        <v>0</v>
      </c>
      <c r="E33" s="101"/>
      <c r="F33" s="109"/>
      <c r="G33" s="41">
        <f t="shared" ref="G33:G36" si="9">E33*F33</f>
        <v>0</v>
      </c>
      <c r="H33" s="101"/>
      <c r="I33" s="109"/>
      <c r="J33" s="41">
        <f t="shared" ref="J33:J36" si="10">H33*I33</f>
        <v>0</v>
      </c>
      <c r="K33" s="100">
        <f t="shared" si="7"/>
        <v>0</v>
      </c>
      <c r="L33" s="42"/>
    </row>
    <row r="34" spans="1:18" ht="15.5" x14ac:dyDescent="0.35">
      <c r="A34" s="133"/>
      <c r="B34" s="101"/>
      <c r="C34" s="109"/>
      <c r="D34" s="41">
        <f t="shared" si="8"/>
        <v>0</v>
      </c>
      <c r="E34" s="101"/>
      <c r="F34" s="109"/>
      <c r="G34" s="41">
        <f t="shared" si="9"/>
        <v>0</v>
      </c>
      <c r="H34" s="101"/>
      <c r="I34" s="109"/>
      <c r="J34" s="41">
        <f t="shared" si="10"/>
        <v>0</v>
      </c>
      <c r="K34" s="100">
        <f t="shared" si="7"/>
        <v>0</v>
      </c>
      <c r="L34" s="42"/>
    </row>
    <row r="35" spans="1:18" ht="15.5" x14ac:dyDescent="0.35">
      <c r="B35" s="101"/>
      <c r="C35" s="109"/>
      <c r="D35" s="41">
        <f t="shared" si="8"/>
        <v>0</v>
      </c>
      <c r="E35" s="101"/>
      <c r="F35" s="109"/>
      <c r="G35" s="41">
        <f t="shared" si="9"/>
        <v>0</v>
      </c>
      <c r="H35" s="101"/>
      <c r="I35" s="109"/>
      <c r="J35" s="41">
        <f t="shared" si="10"/>
        <v>0</v>
      </c>
      <c r="K35" s="100">
        <f t="shared" si="7"/>
        <v>0</v>
      </c>
      <c r="L35" s="42"/>
    </row>
    <row r="36" spans="1:18" ht="15.5" x14ac:dyDescent="0.35">
      <c r="A36" s="134"/>
      <c r="B36" s="103"/>
      <c r="C36" s="110"/>
      <c r="D36" s="53">
        <f t="shared" si="8"/>
        <v>0</v>
      </c>
      <c r="E36" s="103"/>
      <c r="F36" s="110"/>
      <c r="G36" s="53">
        <f t="shared" si="9"/>
        <v>0</v>
      </c>
      <c r="H36" s="103"/>
      <c r="I36" s="110"/>
      <c r="J36" s="53">
        <f t="shared" si="10"/>
        <v>0</v>
      </c>
      <c r="K36" s="100">
        <f t="shared" si="7"/>
        <v>0</v>
      </c>
      <c r="L36" s="43"/>
    </row>
    <row r="37" spans="1:18" x14ac:dyDescent="0.3">
      <c r="A37" s="135" t="s">
        <v>25</v>
      </c>
      <c r="B37" s="54"/>
      <c r="C37" s="55"/>
      <c r="D37" s="44">
        <f>SUM(D32:D36)</f>
        <v>3800</v>
      </c>
      <c r="E37" s="54"/>
      <c r="F37" s="55"/>
      <c r="G37" s="44">
        <f>SUM(G32:G36)</f>
        <v>0</v>
      </c>
      <c r="H37" s="54"/>
      <c r="I37" s="55"/>
      <c r="J37" s="44">
        <f>SUM(J32:J36)</f>
        <v>0</v>
      </c>
      <c r="K37" s="105">
        <f>SUM(K32:K36)</f>
        <v>3800</v>
      </c>
      <c r="L37" s="45"/>
      <c r="M37" s="46"/>
      <c r="N37" s="46"/>
      <c r="O37" s="47"/>
      <c r="P37" s="46"/>
      <c r="R37" s="33"/>
    </row>
    <row r="38" spans="1:18" x14ac:dyDescent="0.3">
      <c r="A38" s="136"/>
      <c r="B38" s="48"/>
      <c r="C38" s="49"/>
      <c r="D38" s="50"/>
      <c r="E38" s="48"/>
      <c r="F38" s="49"/>
      <c r="G38" s="50"/>
      <c r="H38" s="48"/>
      <c r="I38" s="49"/>
      <c r="J38" s="50"/>
      <c r="K38" s="106"/>
      <c r="L38" s="51"/>
      <c r="M38" s="46"/>
      <c r="N38" s="46"/>
      <c r="O38" s="47"/>
      <c r="P38" s="46"/>
      <c r="R38" s="38"/>
    </row>
    <row r="39" spans="1:18" ht="28.5" thickBot="1" x14ac:dyDescent="0.35">
      <c r="A39" s="131" t="s">
        <v>26</v>
      </c>
      <c r="B39" s="34" t="s">
        <v>21</v>
      </c>
      <c r="C39" s="35" t="s">
        <v>22</v>
      </c>
      <c r="D39" s="36" t="s">
        <v>11</v>
      </c>
      <c r="E39" s="34" t="s">
        <v>21</v>
      </c>
      <c r="F39" s="35" t="s">
        <v>22</v>
      </c>
      <c r="G39" s="36" t="s">
        <v>11</v>
      </c>
      <c r="H39" s="34" t="s">
        <v>21</v>
      </c>
      <c r="I39" s="35" t="s">
        <v>22</v>
      </c>
      <c r="J39" s="36" t="s">
        <v>11</v>
      </c>
      <c r="K39" s="96" t="s">
        <v>12</v>
      </c>
      <c r="L39" s="126"/>
      <c r="R39" s="38"/>
    </row>
    <row r="40" spans="1:18" ht="49" customHeight="1" x14ac:dyDescent="0.3">
      <c r="A40" s="329" t="s">
        <v>27</v>
      </c>
      <c r="B40" s="330"/>
      <c r="C40" s="330"/>
      <c r="D40" s="330"/>
      <c r="E40" s="330"/>
      <c r="F40" s="330"/>
      <c r="G40" s="330"/>
      <c r="H40" s="330"/>
      <c r="I40" s="330"/>
      <c r="J40" s="330"/>
      <c r="K40" s="330"/>
      <c r="L40" s="150" t="s">
        <v>104</v>
      </c>
      <c r="R40" s="38"/>
    </row>
    <row r="41" spans="1:18" ht="15.5" x14ac:dyDescent="0.35">
      <c r="A41" s="138"/>
      <c r="B41" s="107"/>
      <c r="C41" s="108"/>
      <c r="D41" s="39">
        <f>B41*C41</f>
        <v>0</v>
      </c>
      <c r="E41" s="107"/>
      <c r="F41" s="108"/>
      <c r="G41" s="39">
        <f>E41*F41</f>
        <v>0</v>
      </c>
      <c r="H41" s="107"/>
      <c r="I41" s="108"/>
      <c r="J41" s="39">
        <f>H41*I41</f>
        <v>0</v>
      </c>
      <c r="K41" s="100">
        <f t="shared" ref="K41:K45" si="11">SUM(D41,G41,J41)</f>
        <v>0</v>
      </c>
      <c r="L41" s="40"/>
    </row>
    <row r="42" spans="1:18" ht="15.5" x14ac:dyDescent="0.35">
      <c r="A42" s="133"/>
      <c r="B42" s="101"/>
      <c r="C42" s="109"/>
      <c r="D42" s="41">
        <f t="shared" ref="D42:D45" si="12">B42*C42</f>
        <v>0</v>
      </c>
      <c r="E42" s="101"/>
      <c r="F42" s="109"/>
      <c r="G42" s="41">
        <f t="shared" ref="G42:G45" si="13">E42*F42</f>
        <v>0</v>
      </c>
      <c r="H42" s="101"/>
      <c r="I42" s="109"/>
      <c r="J42" s="41">
        <f t="shared" ref="J42:J45" si="14">H42*I42</f>
        <v>0</v>
      </c>
      <c r="K42" s="100">
        <f t="shared" si="11"/>
        <v>0</v>
      </c>
      <c r="L42" s="42"/>
    </row>
    <row r="43" spans="1:18" ht="15.5" x14ac:dyDescent="0.35">
      <c r="A43" s="133"/>
      <c r="B43" s="101"/>
      <c r="C43" s="109"/>
      <c r="D43" s="41">
        <f t="shared" si="12"/>
        <v>0</v>
      </c>
      <c r="E43" s="101"/>
      <c r="F43" s="109"/>
      <c r="G43" s="41">
        <f t="shared" si="13"/>
        <v>0</v>
      </c>
      <c r="H43" s="101"/>
      <c r="I43" s="109"/>
      <c r="J43" s="41">
        <f t="shared" si="14"/>
        <v>0</v>
      </c>
      <c r="K43" s="100">
        <f t="shared" si="11"/>
        <v>0</v>
      </c>
      <c r="L43" s="42"/>
    </row>
    <row r="44" spans="1:18" ht="15.5" x14ac:dyDescent="0.35">
      <c r="A44" s="133"/>
      <c r="B44" s="101"/>
      <c r="C44" s="109"/>
      <c r="D44" s="41">
        <f t="shared" si="12"/>
        <v>0</v>
      </c>
      <c r="E44" s="101"/>
      <c r="F44" s="109"/>
      <c r="G44" s="41">
        <f t="shared" si="13"/>
        <v>0</v>
      </c>
      <c r="H44" s="101"/>
      <c r="I44" s="109"/>
      <c r="J44" s="41">
        <f t="shared" si="14"/>
        <v>0</v>
      </c>
      <c r="K44" s="100">
        <f t="shared" si="11"/>
        <v>0</v>
      </c>
      <c r="L44" s="42"/>
    </row>
    <row r="45" spans="1:18" ht="15.5" x14ac:dyDescent="0.35">
      <c r="A45" s="134"/>
      <c r="B45" s="103"/>
      <c r="C45" s="110"/>
      <c r="D45" s="53">
        <f t="shared" si="12"/>
        <v>0</v>
      </c>
      <c r="E45" s="103"/>
      <c r="F45" s="110"/>
      <c r="G45" s="53">
        <f t="shared" si="13"/>
        <v>0</v>
      </c>
      <c r="H45" s="103"/>
      <c r="I45" s="110"/>
      <c r="J45" s="53">
        <f t="shared" si="14"/>
        <v>0</v>
      </c>
      <c r="K45" s="100">
        <f t="shared" si="11"/>
        <v>0</v>
      </c>
      <c r="L45" s="43"/>
    </row>
    <row r="46" spans="1:18" x14ac:dyDescent="0.3">
      <c r="A46" s="135" t="s">
        <v>28</v>
      </c>
      <c r="B46" s="54"/>
      <c r="C46" s="55"/>
      <c r="D46" s="44">
        <f>SUM(D41:D45)</f>
        <v>0</v>
      </c>
      <c r="E46" s="54"/>
      <c r="F46" s="55"/>
      <c r="G46" s="44">
        <f>SUM(G41:G45)</f>
        <v>0</v>
      </c>
      <c r="H46" s="54"/>
      <c r="I46" s="55"/>
      <c r="J46" s="44">
        <f>SUM(J41:J45)</f>
        <v>0</v>
      </c>
      <c r="K46" s="105">
        <f>SUM(K41:K45)</f>
        <v>0</v>
      </c>
      <c r="L46" s="45"/>
      <c r="M46" s="46"/>
      <c r="N46" s="46"/>
      <c r="O46" s="47"/>
      <c r="P46" s="46"/>
      <c r="R46" s="33"/>
    </row>
    <row r="47" spans="1:18" x14ac:dyDescent="0.3">
      <c r="A47" s="136"/>
      <c r="B47" s="48"/>
      <c r="C47" s="49"/>
      <c r="D47" s="50"/>
      <c r="E47" s="48"/>
      <c r="F47" s="49"/>
      <c r="G47" s="50"/>
      <c r="H47" s="48"/>
      <c r="I47" s="49"/>
      <c r="J47" s="50"/>
      <c r="K47" s="106"/>
      <c r="L47" s="51"/>
      <c r="M47" s="46"/>
      <c r="N47" s="46"/>
      <c r="O47" s="47"/>
      <c r="P47" s="46"/>
      <c r="R47" s="38"/>
    </row>
    <row r="48" spans="1:18" ht="28.5" thickBot="1" x14ac:dyDescent="0.35">
      <c r="A48" s="131" t="s">
        <v>29</v>
      </c>
      <c r="B48" s="34" t="s">
        <v>21</v>
      </c>
      <c r="C48" s="35" t="s">
        <v>22</v>
      </c>
      <c r="D48" s="36" t="s">
        <v>11</v>
      </c>
      <c r="E48" s="34" t="s">
        <v>21</v>
      </c>
      <c r="F48" s="35" t="s">
        <v>22</v>
      </c>
      <c r="G48" s="36" t="s">
        <v>11</v>
      </c>
      <c r="H48" s="34" t="s">
        <v>21</v>
      </c>
      <c r="I48" s="35" t="s">
        <v>22</v>
      </c>
      <c r="J48" s="36" t="s">
        <v>11</v>
      </c>
      <c r="K48" s="96" t="s">
        <v>12</v>
      </c>
      <c r="L48" s="37"/>
      <c r="R48" s="38"/>
    </row>
    <row r="49" spans="1:18" ht="51" customHeight="1" x14ac:dyDescent="0.3">
      <c r="A49" s="329" t="s">
        <v>30</v>
      </c>
      <c r="B49" s="330"/>
      <c r="C49" s="330"/>
      <c r="D49" s="330"/>
      <c r="E49" s="330"/>
      <c r="F49" s="330"/>
      <c r="G49" s="330"/>
      <c r="H49" s="330"/>
      <c r="I49" s="330"/>
      <c r="J49" s="330"/>
      <c r="K49" s="330"/>
      <c r="L49" s="150" t="s">
        <v>31</v>
      </c>
      <c r="R49" s="38"/>
    </row>
    <row r="50" spans="1:18" ht="28.5" x14ac:dyDescent="0.35">
      <c r="A50" s="138" t="s">
        <v>86</v>
      </c>
      <c r="B50" s="107"/>
      <c r="C50" s="108"/>
      <c r="D50" s="39">
        <f>B50*C50</f>
        <v>0</v>
      </c>
      <c r="E50" s="107">
        <v>10</v>
      </c>
      <c r="F50" s="108">
        <v>45</v>
      </c>
      <c r="G50" s="39">
        <f>E50*F50</f>
        <v>450</v>
      </c>
      <c r="H50" s="107"/>
      <c r="I50" s="108"/>
      <c r="J50" s="39">
        <f>H50*I50</f>
        <v>0</v>
      </c>
      <c r="K50" s="100">
        <f t="shared" ref="K50:K54" si="15">SUM(D50,G50,J50)</f>
        <v>450</v>
      </c>
      <c r="L50" s="40" t="s">
        <v>89</v>
      </c>
    </row>
    <row r="51" spans="1:18" ht="15.5" x14ac:dyDescent="0.35">
      <c r="A51" s="133" t="s">
        <v>84</v>
      </c>
      <c r="B51" s="101"/>
      <c r="C51" s="109"/>
      <c r="D51" s="41">
        <f t="shared" ref="D51:D54" si="16">B51*C51</f>
        <v>0</v>
      </c>
      <c r="E51" s="101">
        <v>12</v>
      </c>
      <c r="F51" s="109">
        <v>45</v>
      </c>
      <c r="G51" s="41">
        <f t="shared" ref="G51:G54" si="17">E51*F51</f>
        <v>540</v>
      </c>
      <c r="H51" s="101"/>
      <c r="I51" s="109"/>
      <c r="J51" s="41">
        <f t="shared" ref="J51:J54" si="18">H51*I51</f>
        <v>0</v>
      </c>
      <c r="K51" s="100">
        <f t="shared" si="15"/>
        <v>540</v>
      </c>
      <c r="L51" s="42" t="s">
        <v>88</v>
      </c>
    </row>
    <row r="52" spans="1:18" ht="28.5" x14ac:dyDescent="0.35">
      <c r="A52" s="133" t="s">
        <v>85</v>
      </c>
      <c r="B52" s="101"/>
      <c r="C52" s="109"/>
      <c r="D52" s="41">
        <f t="shared" si="16"/>
        <v>0</v>
      </c>
      <c r="E52" s="101">
        <v>16</v>
      </c>
      <c r="F52" s="109">
        <v>45</v>
      </c>
      <c r="G52" s="41">
        <f t="shared" si="17"/>
        <v>720</v>
      </c>
      <c r="H52" s="101"/>
      <c r="I52" s="109"/>
      <c r="J52" s="41">
        <f t="shared" si="18"/>
        <v>0</v>
      </c>
      <c r="K52" s="100">
        <f t="shared" si="15"/>
        <v>720</v>
      </c>
      <c r="L52" s="42" t="s">
        <v>90</v>
      </c>
    </row>
    <row r="53" spans="1:18" ht="15.5" x14ac:dyDescent="0.35">
      <c r="A53" s="133" t="s">
        <v>87</v>
      </c>
      <c r="B53" s="101"/>
      <c r="C53" s="109"/>
      <c r="D53" s="41">
        <f t="shared" si="16"/>
        <v>0</v>
      </c>
      <c r="E53" s="101">
        <v>10</v>
      </c>
      <c r="F53" s="109">
        <v>45</v>
      </c>
      <c r="G53" s="41">
        <f t="shared" si="17"/>
        <v>450</v>
      </c>
      <c r="H53" s="101"/>
      <c r="I53" s="109"/>
      <c r="J53" s="41">
        <f t="shared" si="18"/>
        <v>0</v>
      </c>
      <c r="K53" s="100">
        <f t="shared" si="15"/>
        <v>450</v>
      </c>
      <c r="L53" s="42" t="s">
        <v>91</v>
      </c>
    </row>
    <row r="54" spans="1:18" ht="15.5" x14ac:dyDescent="0.35">
      <c r="A54" s="134"/>
      <c r="B54" s="103"/>
      <c r="C54" s="110"/>
      <c r="D54" s="53">
        <f t="shared" si="16"/>
        <v>0</v>
      </c>
      <c r="E54" s="103"/>
      <c r="F54" s="110"/>
      <c r="G54" s="53">
        <f t="shared" si="17"/>
        <v>0</v>
      </c>
      <c r="H54" s="103"/>
      <c r="I54" s="110"/>
      <c r="J54" s="53">
        <f t="shared" si="18"/>
        <v>0</v>
      </c>
      <c r="K54" s="100">
        <f t="shared" si="15"/>
        <v>0</v>
      </c>
      <c r="L54" s="43"/>
    </row>
    <row r="55" spans="1:18" x14ac:dyDescent="0.3">
      <c r="A55" s="135" t="s">
        <v>32</v>
      </c>
      <c r="B55" s="54"/>
      <c r="C55" s="55"/>
      <c r="D55" s="44">
        <f>SUM(D50:D54)</f>
        <v>0</v>
      </c>
      <c r="E55" s="54"/>
      <c r="F55" s="55"/>
      <c r="G55" s="44">
        <f>SUM(G50:G54)</f>
        <v>2160</v>
      </c>
      <c r="H55" s="54"/>
      <c r="I55" s="55"/>
      <c r="J55" s="44">
        <f>SUM(J50:J54)</f>
        <v>0</v>
      </c>
      <c r="K55" s="105">
        <f>SUM(K50:K54)</f>
        <v>2160</v>
      </c>
      <c r="L55" s="45"/>
      <c r="M55" s="46"/>
      <c r="N55" s="46"/>
      <c r="O55" s="47"/>
      <c r="P55" s="46"/>
      <c r="R55" s="33"/>
    </row>
    <row r="56" spans="1:18" x14ac:dyDescent="0.3">
      <c r="A56" s="136"/>
      <c r="B56" s="48"/>
      <c r="C56" s="49"/>
      <c r="D56" s="50"/>
      <c r="E56" s="48"/>
      <c r="F56" s="49"/>
      <c r="G56" s="50"/>
      <c r="H56" s="48"/>
      <c r="I56" s="49"/>
      <c r="J56" s="50"/>
      <c r="K56" s="106"/>
      <c r="L56" s="51"/>
      <c r="M56" s="46"/>
      <c r="N56" s="46"/>
      <c r="O56" s="47"/>
      <c r="P56" s="46"/>
      <c r="R56" s="38"/>
    </row>
    <row r="57" spans="1:18" ht="28.5" thickBot="1" x14ac:dyDescent="0.35">
      <c r="A57" s="131" t="s">
        <v>33</v>
      </c>
      <c r="B57" s="34" t="s">
        <v>21</v>
      </c>
      <c r="C57" s="35" t="s">
        <v>22</v>
      </c>
      <c r="D57" s="36" t="s">
        <v>11</v>
      </c>
      <c r="E57" s="34" t="s">
        <v>21</v>
      </c>
      <c r="F57" s="35" t="s">
        <v>22</v>
      </c>
      <c r="G57" s="36" t="s">
        <v>11</v>
      </c>
      <c r="H57" s="34" t="s">
        <v>21</v>
      </c>
      <c r="I57" s="35" t="s">
        <v>22</v>
      </c>
      <c r="J57" s="36" t="s">
        <v>11</v>
      </c>
      <c r="K57" s="96" t="s">
        <v>12</v>
      </c>
      <c r="L57" s="37"/>
      <c r="R57" s="38"/>
    </row>
    <row r="58" spans="1:18" s="151" customFormat="1" ht="79" customHeight="1" x14ac:dyDescent="0.3">
      <c r="A58" s="329" t="s">
        <v>34</v>
      </c>
      <c r="B58" s="330"/>
      <c r="C58" s="330"/>
      <c r="D58" s="330"/>
      <c r="E58" s="330"/>
      <c r="F58" s="330"/>
      <c r="G58" s="330"/>
      <c r="H58" s="330"/>
      <c r="I58" s="330"/>
      <c r="J58" s="330"/>
      <c r="K58" s="330"/>
      <c r="L58" s="150" t="s">
        <v>35</v>
      </c>
      <c r="O58" s="152"/>
      <c r="R58" s="153"/>
    </row>
    <row r="59" spans="1:18" ht="15.5" x14ac:dyDescent="0.35">
      <c r="A59" s="138" t="s">
        <v>92</v>
      </c>
      <c r="B59" s="107"/>
      <c r="C59" s="108"/>
      <c r="D59" s="39">
        <f>B59*C59</f>
        <v>0</v>
      </c>
      <c r="E59" s="107">
        <v>10000</v>
      </c>
      <c r="F59" s="108">
        <v>1</v>
      </c>
      <c r="G59" s="39">
        <f>E59*F59</f>
        <v>10000</v>
      </c>
      <c r="H59" s="107"/>
      <c r="I59" s="108"/>
      <c r="J59" s="39">
        <f>H59*I59</f>
        <v>0</v>
      </c>
      <c r="K59" s="100">
        <f t="shared" ref="K59:K63" si="19">SUM(D59,G59,J59)</f>
        <v>10000</v>
      </c>
      <c r="L59" s="40" t="s">
        <v>94</v>
      </c>
    </row>
    <row r="60" spans="1:18" ht="15.5" x14ac:dyDescent="0.35">
      <c r="A60" s="133" t="s">
        <v>93</v>
      </c>
      <c r="B60" s="101"/>
      <c r="C60" s="109"/>
      <c r="D60" s="41">
        <f t="shared" ref="D60:D63" si="20">B60*C60</f>
        <v>0</v>
      </c>
      <c r="E60" s="101">
        <v>350</v>
      </c>
      <c r="F60" s="109">
        <v>10</v>
      </c>
      <c r="G60" s="41">
        <f t="shared" ref="G60:G63" si="21">E60*F60</f>
        <v>3500</v>
      </c>
      <c r="H60" s="101"/>
      <c r="I60" s="109"/>
      <c r="J60" s="41">
        <f t="shared" ref="J60:J63" si="22">H60*I60</f>
        <v>0</v>
      </c>
      <c r="K60" s="100">
        <f t="shared" si="19"/>
        <v>3500</v>
      </c>
      <c r="L60" s="42" t="s">
        <v>95</v>
      </c>
    </row>
    <row r="61" spans="1:18" ht="15.5" x14ac:dyDescent="0.35">
      <c r="A61" s="133"/>
      <c r="B61" s="101"/>
      <c r="C61" s="109"/>
      <c r="D61" s="41">
        <f t="shared" si="20"/>
        <v>0</v>
      </c>
      <c r="E61" s="101"/>
      <c r="F61" s="109"/>
      <c r="G61" s="41">
        <f t="shared" si="21"/>
        <v>0</v>
      </c>
      <c r="H61" s="101"/>
      <c r="I61" s="109"/>
      <c r="J61" s="41">
        <f t="shared" si="22"/>
        <v>0</v>
      </c>
      <c r="K61" s="100">
        <f t="shared" si="19"/>
        <v>0</v>
      </c>
      <c r="L61" s="42"/>
    </row>
    <row r="62" spans="1:18" ht="15.5" x14ac:dyDescent="0.35">
      <c r="A62" s="133"/>
      <c r="B62" s="101"/>
      <c r="C62" s="109"/>
      <c r="D62" s="41">
        <f t="shared" si="20"/>
        <v>0</v>
      </c>
      <c r="E62" s="101"/>
      <c r="F62" s="109"/>
      <c r="G62" s="41">
        <f t="shared" si="21"/>
        <v>0</v>
      </c>
      <c r="H62" s="101"/>
      <c r="I62" s="109"/>
      <c r="J62" s="41">
        <f t="shared" si="22"/>
        <v>0</v>
      </c>
      <c r="K62" s="100">
        <f t="shared" si="19"/>
        <v>0</v>
      </c>
      <c r="L62" s="42"/>
    </row>
    <row r="63" spans="1:18" ht="15.5" x14ac:dyDescent="0.35">
      <c r="A63" s="134"/>
      <c r="B63" s="103"/>
      <c r="C63" s="110"/>
      <c r="D63" s="53">
        <f t="shared" si="20"/>
        <v>0</v>
      </c>
      <c r="E63" s="103"/>
      <c r="F63" s="110"/>
      <c r="G63" s="53">
        <f t="shared" si="21"/>
        <v>0</v>
      </c>
      <c r="H63" s="103"/>
      <c r="I63" s="110"/>
      <c r="J63" s="53">
        <f t="shared" si="22"/>
        <v>0</v>
      </c>
      <c r="K63" s="100">
        <f t="shared" si="19"/>
        <v>0</v>
      </c>
      <c r="L63" s="43"/>
    </row>
    <row r="64" spans="1:18" x14ac:dyDescent="0.3">
      <c r="A64" s="135" t="s">
        <v>36</v>
      </c>
      <c r="B64" s="54"/>
      <c r="C64" s="55"/>
      <c r="D64" s="44">
        <f>SUM(D59:D63)</f>
        <v>0</v>
      </c>
      <c r="E64" s="54"/>
      <c r="F64" s="55"/>
      <c r="G64" s="44">
        <f>SUM(G59:G63)</f>
        <v>13500</v>
      </c>
      <c r="H64" s="54"/>
      <c r="I64" s="55"/>
      <c r="J64" s="44">
        <f>SUM(J59:J63)</f>
        <v>0</v>
      </c>
      <c r="K64" s="105">
        <f>SUM(K59:K63)</f>
        <v>13500</v>
      </c>
      <c r="L64" s="45"/>
      <c r="M64" s="46"/>
      <c r="N64" s="46"/>
      <c r="O64" s="47"/>
      <c r="P64" s="46"/>
      <c r="R64" s="33"/>
    </row>
    <row r="65" spans="1:18" x14ac:dyDescent="0.3">
      <c r="A65" s="136"/>
      <c r="B65" s="48"/>
      <c r="C65" s="49"/>
      <c r="D65" s="50"/>
      <c r="E65" s="48"/>
      <c r="F65" s="49"/>
      <c r="G65" s="50"/>
      <c r="H65" s="48"/>
      <c r="I65" s="49"/>
      <c r="J65" s="50"/>
      <c r="K65" s="106"/>
      <c r="L65" s="51"/>
      <c r="M65" s="46"/>
      <c r="N65" s="46"/>
      <c r="O65" s="47"/>
      <c r="P65" s="46"/>
      <c r="R65" s="38"/>
    </row>
    <row r="66" spans="1:18" ht="28.5" thickBot="1" x14ac:dyDescent="0.35">
      <c r="A66" s="131" t="s">
        <v>37</v>
      </c>
      <c r="B66" s="34" t="s">
        <v>21</v>
      </c>
      <c r="C66" s="35" t="s">
        <v>22</v>
      </c>
      <c r="D66" s="36" t="s">
        <v>11</v>
      </c>
      <c r="E66" s="34" t="s">
        <v>21</v>
      </c>
      <c r="F66" s="35" t="s">
        <v>22</v>
      </c>
      <c r="G66" s="36" t="s">
        <v>11</v>
      </c>
      <c r="H66" s="34" t="s">
        <v>21</v>
      </c>
      <c r="I66" s="35" t="s">
        <v>22</v>
      </c>
      <c r="J66" s="36" t="s">
        <v>11</v>
      </c>
      <c r="K66" s="96" t="s">
        <v>12</v>
      </c>
      <c r="L66" s="37"/>
      <c r="R66" s="38"/>
    </row>
    <row r="67" spans="1:18" s="151" customFormat="1" ht="54" customHeight="1" x14ac:dyDescent="0.3">
      <c r="A67" s="329" t="s">
        <v>38</v>
      </c>
      <c r="B67" s="330"/>
      <c r="C67" s="330"/>
      <c r="D67" s="330"/>
      <c r="E67" s="330"/>
      <c r="F67" s="330"/>
      <c r="G67" s="330"/>
      <c r="H67" s="330"/>
      <c r="I67" s="330"/>
      <c r="J67" s="330"/>
      <c r="K67" s="330"/>
      <c r="L67" s="150" t="s">
        <v>39</v>
      </c>
      <c r="O67" s="152"/>
      <c r="R67" s="153"/>
    </row>
    <row r="68" spans="1:18" ht="15.5" x14ac:dyDescent="0.35">
      <c r="A68" s="138"/>
      <c r="B68" s="107"/>
      <c r="C68" s="108"/>
      <c r="D68" s="39">
        <f>B68*C68</f>
        <v>0</v>
      </c>
      <c r="E68" s="107"/>
      <c r="F68" s="108"/>
      <c r="G68" s="39">
        <f>E68*F68</f>
        <v>0</v>
      </c>
      <c r="H68" s="107"/>
      <c r="I68" s="108"/>
      <c r="J68" s="39">
        <f>H68*I68</f>
        <v>0</v>
      </c>
      <c r="K68" s="100">
        <f t="shared" ref="K68:K72" si="23">SUM(D68,G68,J68)</f>
        <v>0</v>
      </c>
      <c r="L68" s="40"/>
    </row>
    <row r="69" spans="1:18" ht="15.5" x14ac:dyDescent="0.35">
      <c r="A69" s="133"/>
      <c r="B69" s="101"/>
      <c r="C69" s="109"/>
      <c r="D69" s="41">
        <f t="shared" ref="D69:D72" si="24">B69*C69</f>
        <v>0</v>
      </c>
      <c r="E69" s="101"/>
      <c r="F69" s="109"/>
      <c r="G69" s="41">
        <f t="shared" ref="G69:G72" si="25">E69*F69</f>
        <v>0</v>
      </c>
      <c r="H69" s="101"/>
      <c r="I69" s="109"/>
      <c r="J69" s="41">
        <f t="shared" ref="J69:J72" si="26">H69*I69</f>
        <v>0</v>
      </c>
      <c r="K69" s="100">
        <f t="shared" si="23"/>
        <v>0</v>
      </c>
      <c r="L69" s="42"/>
    </row>
    <row r="70" spans="1:18" ht="15.5" x14ac:dyDescent="0.35">
      <c r="A70" s="133"/>
      <c r="B70" s="101"/>
      <c r="C70" s="109"/>
      <c r="D70" s="41">
        <f t="shared" si="24"/>
        <v>0</v>
      </c>
      <c r="E70" s="101"/>
      <c r="F70" s="109"/>
      <c r="G70" s="41">
        <f t="shared" si="25"/>
        <v>0</v>
      </c>
      <c r="H70" s="101"/>
      <c r="I70" s="109"/>
      <c r="J70" s="41">
        <f t="shared" si="26"/>
        <v>0</v>
      </c>
      <c r="K70" s="100">
        <f t="shared" si="23"/>
        <v>0</v>
      </c>
      <c r="L70" s="42"/>
    </row>
    <row r="71" spans="1:18" ht="15.5" x14ac:dyDescent="0.35">
      <c r="A71" s="133"/>
      <c r="B71" s="101"/>
      <c r="C71" s="109"/>
      <c r="D71" s="41">
        <f t="shared" si="24"/>
        <v>0</v>
      </c>
      <c r="E71" s="101"/>
      <c r="F71" s="109"/>
      <c r="G71" s="41">
        <f t="shared" si="25"/>
        <v>0</v>
      </c>
      <c r="H71" s="101"/>
      <c r="I71" s="109"/>
      <c r="J71" s="41">
        <f t="shared" si="26"/>
        <v>0</v>
      </c>
      <c r="K71" s="100">
        <f t="shared" si="23"/>
        <v>0</v>
      </c>
      <c r="L71" s="42"/>
    </row>
    <row r="72" spans="1:18" ht="15.5" x14ac:dyDescent="0.35">
      <c r="A72" s="134"/>
      <c r="B72" s="103"/>
      <c r="C72" s="110"/>
      <c r="D72" s="53">
        <f t="shared" si="24"/>
        <v>0</v>
      </c>
      <c r="E72" s="103"/>
      <c r="F72" s="110"/>
      <c r="G72" s="53">
        <f t="shared" si="25"/>
        <v>0</v>
      </c>
      <c r="H72" s="103"/>
      <c r="I72" s="110"/>
      <c r="J72" s="53">
        <f t="shared" si="26"/>
        <v>0</v>
      </c>
      <c r="K72" s="100">
        <f t="shared" si="23"/>
        <v>0</v>
      </c>
      <c r="L72" s="43"/>
    </row>
    <row r="73" spans="1:18" x14ac:dyDescent="0.3">
      <c r="A73" s="135" t="s">
        <v>40</v>
      </c>
      <c r="B73" s="54"/>
      <c r="C73" s="55"/>
      <c r="D73" s="44">
        <f>SUM(D68:D72)</f>
        <v>0</v>
      </c>
      <c r="E73" s="54"/>
      <c r="F73" s="55"/>
      <c r="G73" s="44">
        <f>SUM(G68:G72)</f>
        <v>0</v>
      </c>
      <c r="H73" s="54"/>
      <c r="I73" s="55"/>
      <c r="J73" s="44">
        <f>SUM(J68:J72)</f>
        <v>0</v>
      </c>
      <c r="K73" s="105">
        <f>SUM(K68:K72)</f>
        <v>0</v>
      </c>
      <c r="L73" s="45"/>
      <c r="M73" s="46"/>
      <c r="N73" s="46"/>
      <c r="O73" s="47"/>
      <c r="P73" s="46"/>
      <c r="R73" s="33"/>
    </row>
    <row r="74" spans="1:18" ht="14.5" thickBot="1" x14ac:dyDescent="0.35">
      <c r="A74" s="139"/>
      <c r="B74" s="56"/>
      <c r="C74" s="57"/>
      <c r="D74" s="58"/>
      <c r="E74" s="56"/>
      <c r="F74" s="57"/>
      <c r="G74" s="58"/>
      <c r="H74" s="56"/>
      <c r="I74" s="57"/>
      <c r="J74" s="58"/>
      <c r="K74" s="111"/>
      <c r="L74" s="59"/>
      <c r="M74" s="46"/>
      <c r="N74" s="46"/>
      <c r="O74" s="47"/>
      <c r="P74" s="46"/>
      <c r="R74" s="38"/>
    </row>
    <row r="75" spans="1:18" ht="14.5" thickBot="1" x14ac:dyDescent="0.35">
      <c r="A75" s="140" t="s">
        <v>41</v>
      </c>
      <c r="B75" s="60"/>
      <c r="C75" s="61"/>
      <c r="D75" s="62">
        <f>SUM(D19,D28,D37,D46,D55,D64,D73)</f>
        <v>65386.5</v>
      </c>
      <c r="E75" s="60"/>
      <c r="F75" s="61"/>
      <c r="G75" s="62">
        <f>SUM(G19,G28,G37,G46,G55,G64,G73)</f>
        <v>105023.86296</v>
      </c>
      <c r="H75" s="60"/>
      <c r="I75" s="61"/>
      <c r="J75" s="62">
        <f>SUM(J19,J28,J37,J46,J55,J64,J73)</f>
        <v>90900.302207700006</v>
      </c>
      <c r="K75" s="112">
        <f>SUM(K19,K28,K37,K46,K55,K64,K73)</f>
        <v>261310.6651677</v>
      </c>
      <c r="L75" s="63"/>
      <c r="M75" s="46"/>
      <c r="N75" s="46"/>
      <c r="O75" s="47"/>
      <c r="P75" s="46"/>
      <c r="R75" s="33"/>
    </row>
    <row r="76" spans="1:18" ht="14.5" thickBot="1" x14ac:dyDescent="0.35">
      <c r="A76" s="141"/>
      <c r="B76" s="64"/>
      <c r="C76" s="65"/>
      <c r="D76" s="66"/>
      <c r="E76" s="64"/>
      <c r="F76" s="65"/>
      <c r="G76" s="66"/>
      <c r="H76" s="64"/>
      <c r="I76" s="65"/>
      <c r="J76" s="66"/>
      <c r="K76" s="113"/>
      <c r="L76" s="30"/>
      <c r="M76" s="46"/>
      <c r="N76" s="46"/>
      <c r="O76" s="47"/>
      <c r="P76" s="46"/>
      <c r="R76" s="38"/>
    </row>
    <row r="77" spans="1:18" ht="28.5" thickBot="1" x14ac:dyDescent="0.35">
      <c r="A77" s="142" t="s">
        <v>42</v>
      </c>
      <c r="B77" s="67" t="s">
        <v>43</v>
      </c>
      <c r="C77" s="68" t="s">
        <v>16</v>
      </c>
      <c r="D77" s="69" t="s">
        <v>11</v>
      </c>
      <c r="E77" s="67" t="s">
        <v>43</v>
      </c>
      <c r="F77" s="68" t="s">
        <v>16</v>
      </c>
      <c r="G77" s="69" t="s">
        <v>11</v>
      </c>
      <c r="H77" s="67" t="s">
        <v>43</v>
      </c>
      <c r="I77" s="68" t="s">
        <v>16</v>
      </c>
      <c r="J77" s="69" t="s">
        <v>11</v>
      </c>
      <c r="K77" s="96" t="s">
        <v>12</v>
      </c>
      <c r="L77" s="70"/>
    </row>
    <row r="78" spans="1:18" s="151" customFormat="1" ht="52" customHeight="1" x14ac:dyDescent="0.3">
      <c r="A78" s="329" t="s">
        <v>44</v>
      </c>
      <c r="B78" s="330"/>
      <c r="C78" s="330"/>
      <c r="D78" s="330"/>
      <c r="E78" s="330"/>
      <c r="F78" s="330"/>
      <c r="G78" s="330"/>
      <c r="H78" s="330"/>
      <c r="I78" s="330"/>
      <c r="J78" s="330"/>
      <c r="K78" s="330"/>
      <c r="L78" s="150" t="s">
        <v>39</v>
      </c>
      <c r="O78" s="152"/>
      <c r="R78" s="153"/>
    </row>
    <row r="79" spans="1:18" ht="42.5" x14ac:dyDescent="0.35">
      <c r="A79" s="138"/>
      <c r="B79" s="114">
        <f>D75</f>
        <v>65386.5</v>
      </c>
      <c r="C79" s="148">
        <v>0.3125</v>
      </c>
      <c r="D79" s="71">
        <f>B79*C79</f>
        <v>20433.28125</v>
      </c>
      <c r="E79" s="114">
        <f>G75</f>
        <v>105023.86296</v>
      </c>
      <c r="F79" s="148">
        <v>0.3125</v>
      </c>
      <c r="G79" s="71">
        <f>E79*F79</f>
        <v>32819.957175000003</v>
      </c>
      <c r="H79" s="114">
        <f>J75</f>
        <v>90900.302207700006</v>
      </c>
      <c r="I79" s="148">
        <v>0.3125</v>
      </c>
      <c r="J79" s="71">
        <f>H79*I79</f>
        <v>28406.34443990625</v>
      </c>
      <c r="K79" s="115"/>
      <c r="L79" s="40" t="s">
        <v>96</v>
      </c>
    </row>
    <row r="80" spans="1:18" ht="15.5" x14ac:dyDescent="0.35">
      <c r="A80" s="133"/>
      <c r="B80" s="116"/>
      <c r="C80" s="149"/>
      <c r="D80" s="41">
        <f t="shared" ref="D80:D81" si="27">B80*C80</f>
        <v>0</v>
      </c>
      <c r="E80" s="116"/>
      <c r="F80" s="149"/>
      <c r="G80" s="41">
        <f t="shared" ref="G80:G81" si="28">E80*F80</f>
        <v>0</v>
      </c>
      <c r="H80" s="116"/>
      <c r="I80" s="149"/>
      <c r="J80" s="41">
        <f t="shared" ref="J80:J81" si="29">H80*I80</f>
        <v>0</v>
      </c>
      <c r="K80" s="117"/>
      <c r="L80" s="42"/>
    </row>
    <row r="81" spans="1:18" ht="15.5" x14ac:dyDescent="0.35">
      <c r="A81" s="133"/>
      <c r="B81" s="116"/>
      <c r="C81" s="149"/>
      <c r="D81" s="41">
        <f t="shared" si="27"/>
        <v>0</v>
      </c>
      <c r="E81" s="116"/>
      <c r="F81" s="149"/>
      <c r="G81" s="41">
        <f t="shared" si="28"/>
        <v>0</v>
      </c>
      <c r="H81" s="116"/>
      <c r="I81" s="149"/>
      <c r="J81" s="41">
        <f t="shared" si="29"/>
        <v>0</v>
      </c>
      <c r="K81" s="117"/>
      <c r="L81" s="42"/>
    </row>
    <row r="82" spans="1:18" ht="14.5" thickBot="1" x14ac:dyDescent="0.35">
      <c r="A82" s="143" t="s">
        <v>45</v>
      </c>
      <c r="B82" s="302"/>
      <c r="C82" s="303"/>
      <c r="D82" s="72">
        <f>SUM(D79:D81)</f>
        <v>20433.28125</v>
      </c>
      <c r="E82" s="302"/>
      <c r="F82" s="303"/>
      <c r="G82" s="72">
        <f>SUM(G79:G81)</f>
        <v>32819.957175000003</v>
      </c>
      <c r="H82" s="302"/>
      <c r="I82" s="303"/>
      <c r="J82" s="72">
        <f>SUM(J79:J81)</f>
        <v>28406.34443990625</v>
      </c>
      <c r="K82" s="118">
        <f>SUM(K79:K81)</f>
        <v>0</v>
      </c>
      <c r="L82" s="73"/>
      <c r="M82" s="46"/>
      <c r="N82" s="46"/>
      <c r="O82" s="47"/>
      <c r="P82" s="46"/>
      <c r="R82" s="33"/>
    </row>
    <row r="83" spans="1:18" x14ac:dyDescent="0.3">
      <c r="A83" s="141"/>
      <c r="B83" s="74"/>
      <c r="C83" s="75"/>
      <c r="D83" s="76"/>
      <c r="E83" s="74"/>
      <c r="F83" s="75"/>
      <c r="G83" s="76"/>
      <c r="H83" s="74"/>
      <c r="I83" s="75"/>
      <c r="J83" s="76"/>
      <c r="K83" s="119"/>
      <c r="L83" s="77"/>
      <c r="M83" s="46"/>
      <c r="N83" s="46"/>
      <c r="O83" s="47"/>
      <c r="P83" s="46"/>
      <c r="R83" s="38"/>
    </row>
    <row r="84" spans="1:18" x14ac:dyDescent="0.3">
      <c r="A84" s="144" t="s">
        <v>46</v>
      </c>
      <c r="B84" s="304"/>
      <c r="C84" s="305"/>
      <c r="D84" s="78">
        <f>SUM(D75,D82)</f>
        <v>85819.78125</v>
      </c>
      <c r="E84" s="304"/>
      <c r="F84" s="305"/>
      <c r="G84" s="78">
        <f>SUM(G75,G82)</f>
        <v>137843.82013499999</v>
      </c>
      <c r="H84" s="304"/>
      <c r="I84" s="305"/>
      <c r="J84" s="78">
        <f>SUM(J75,J82)</f>
        <v>119306.64664760625</v>
      </c>
      <c r="K84" s="78">
        <f t="shared" ref="K84" si="30">SUM(K75,K82)</f>
        <v>261310.6651677</v>
      </c>
      <c r="L84" s="79"/>
      <c r="R84" s="38"/>
    </row>
    <row r="85" spans="1:18" ht="14.5" thickBot="1" x14ac:dyDescent="0.35">
      <c r="A85" s="145"/>
      <c r="B85" s="80"/>
      <c r="C85" s="81"/>
      <c r="D85" s="82"/>
      <c r="E85" s="80"/>
      <c r="F85" s="81"/>
      <c r="G85" s="82"/>
      <c r="H85" s="80"/>
      <c r="I85" s="81"/>
      <c r="J85" s="82"/>
      <c r="K85" s="120"/>
      <c r="L85" s="83"/>
      <c r="M85" s="46"/>
      <c r="N85" s="46"/>
      <c r="O85" s="47"/>
      <c r="P85" s="46"/>
      <c r="R85" s="38"/>
    </row>
    <row r="86" spans="1:18" x14ac:dyDescent="0.3">
      <c r="A86" s="146"/>
      <c r="B86" s="84"/>
      <c r="C86" s="121"/>
      <c r="D86" s="85"/>
      <c r="E86" s="84"/>
      <c r="F86" s="121"/>
      <c r="G86" s="85"/>
      <c r="H86" s="84"/>
      <c r="I86" s="121"/>
      <c r="J86" s="85"/>
      <c r="K86" s="122"/>
      <c r="M86" s="86"/>
      <c r="N86" s="86"/>
    </row>
    <row r="87" spans="1:18" x14ac:dyDescent="0.3">
      <c r="A87" s="147"/>
      <c r="B87" s="87"/>
      <c r="C87" s="123"/>
      <c r="D87" s="88"/>
      <c r="E87" s="87"/>
      <c r="F87" s="123"/>
      <c r="G87" s="88"/>
      <c r="H87" s="87"/>
      <c r="I87" s="123"/>
      <c r="J87" s="88"/>
      <c r="K87" s="124"/>
    </row>
    <row r="88" spans="1:18" x14ac:dyDescent="0.3">
      <c r="A88" s="147"/>
      <c r="B88" s="87"/>
      <c r="C88" s="123"/>
      <c r="D88" s="88"/>
      <c r="E88" s="87"/>
      <c r="F88" s="123"/>
      <c r="G88" s="88"/>
      <c r="H88" s="87"/>
      <c r="I88" s="123"/>
      <c r="J88" s="88"/>
      <c r="K88" s="124"/>
    </row>
    <row r="89" spans="1:18" x14ac:dyDescent="0.3">
      <c r="A89" s="147"/>
      <c r="B89" s="87"/>
      <c r="C89" s="123"/>
      <c r="D89" s="88"/>
      <c r="E89" s="87"/>
      <c r="F89" s="123"/>
      <c r="G89" s="88"/>
      <c r="H89" s="87"/>
      <c r="I89" s="123"/>
      <c r="J89" s="88"/>
      <c r="K89" s="124"/>
    </row>
    <row r="90" spans="1:18" x14ac:dyDescent="0.3">
      <c r="A90" s="147"/>
      <c r="B90" s="87"/>
      <c r="C90" s="123"/>
      <c r="D90" s="88"/>
      <c r="E90" s="87"/>
      <c r="F90" s="123"/>
      <c r="G90" s="88"/>
      <c r="H90" s="87"/>
      <c r="I90" s="123"/>
      <c r="J90" s="88"/>
      <c r="K90" s="124"/>
    </row>
    <row r="91" spans="1:18" x14ac:dyDescent="0.3">
      <c r="A91" s="147"/>
      <c r="B91" s="87"/>
      <c r="C91" s="123"/>
      <c r="D91" s="88"/>
      <c r="E91" s="87"/>
      <c r="F91" s="123"/>
      <c r="G91" s="88"/>
      <c r="H91" s="87"/>
      <c r="I91" s="123"/>
      <c r="J91" s="88"/>
      <c r="K91" s="124"/>
    </row>
    <row r="92" spans="1:18" x14ac:dyDescent="0.3">
      <c r="A92" s="147"/>
      <c r="B92" s="87"/>
      <c r="C92" s="123"/>
      <c r="D92" s="88"/>
      <c r="E92" s="87"/>
      <c r="F92" s="123"/>
      <c r="G92" s="88"/>
      <c r="H92" s="87"/>
      <c r="I92" s="123"/>
      <c r="J92" s="88"/>
      <c r="K92" s="124"/>
    </row>
    <row r="93" spans="1:18" x14ac:dyDescent="0.3">
      <c r="A93" s="147"/>
      <c r="B93" s="87"/>
      <c r="C93" s="123"/>
      <c r="D93" s="88"/>
      <c r="E93" s="87"/>
      <c r="F93" s="123"/>
      <c r="G93" s="88"/>
      <c r="H93" s="87"/>
      <c r="I93" s="123"/>
      <c r="J93" s="88"/>
      <c r="K93" s="124"/>
    </row>
    <row r="94" spans="1:18" x14ac:dyDescent="0.3">
      <c r="A94" s="147"/>
      <c r="B94" s="87"/>
      <c r="C94" s="123"/>
      <c r="D94" s="88"/>
      <c r="E94" s="87"/>
      <c r="F94" s="123"/>
      <c r="G94" s="88"/>
      <c r="H94" s="87"/>
      <c r="I94" s="123"/>
      <c r="J94" s="88"/>
      <c r="K94" s="124"/>
    </row>
    <row r="95" spans="1:18" x14ac:dyDescent="0.3">
      <c r="A95" s="147"/>
      <c r="B95" s="87"/>
      <c r="C95" s="123"/>
      <c r="D95" s="88"/>
      <c r="E95" s="87"/>
      <c r="F95" s="123"/>
      <c r="G95" s="88"/>
      <c r="H95" s="87"/>
      <c r="I95" s="123"/>
      <c r="J95" s="88"/>
      <c r="K95" s="124"/>
    </row>
    <row r="96" spans="1:18" x14ac:dyDescent="0.3">
      <c r="A96" s="147"/>
      <c r="B96" s="87"/>
      <c r="C96" s="123"/>
      <c r="D96" s="88"/>
      <c r="E96" s="87"/>
      <c r="F96" s="123"/>
      <c r="G96" s="88"/>
      <c r="H96" s="87"/>
      <c r="I96" s="123"/>
      <c r="J96" s="88"/>
      <c r="K96" s="124"/>
    </row>
    <row r="97" spans="1:11" x14ac:dyDescent="0.3">
      <c r="A97" s="147"/>
      <c r="B97" s="87"/>
      <c r="C97" s="123"/>
      <c r="D97" s="88"/>
      <c r="E97" s="87"/>
      <c r="F97" s="123"/>
      <c r="G97" s="88"/>
      <c r="H97" s="87"/>
      <c r="I97" s="123"/>
      <c r="J97" s="88"/>
      <c r="K97" s="124"/>
    </row>
    <row r="98" spans="1:11" x14ac:dyDescent="0.3">
      <c r="A98" s="147"/>
      <c r="B98" s="87"/>
      <c r="C98" s="123"/>
      <c r="D98" s="88"/>
      <c r="E98" s="87"/>
      <c r="F98" s="123"/>
      <c r="G98" s="88"/>
      <c r="H98" s="87"/>
      <c r="I98" s="123"/>
      <c r="J98" s="88"/>
      <c r="K98" s="124"/>
    </row>
    <row r="99" spans="1:11" x14ac:dyDescent="0.3">
      <c r="A99" s="147"/>
      <c r="B99" s="87"/>
      <c r="C99" s="123"/>
      <c r="D99" s="88"/>
      <c r="E99" s="87"/>
      <c r="F99" s="123"/>
      <c r="G99" s="88"/>
      <c r="H99" s="87"/>
      <c r="I99" s="123"/>
      <c r="J99" s="88"/>
      <c r="K99" s="124"/>
    </row>
    <row r="100" spans="1:11" x14ac:dyDescent="0.3">
      <c r="A100" s="147"/>
      <c r="B100" s="87"/>
      <c r="C100" s="123"/>
      <c r="D100" s="88"/>
      <c r="E100" s="87"/>
      <c r="F100" s="123"/>
      <c r="G100" s="88"/>
      <c r="H100" s="87"/>
      <c r="I100" s="123"/>
      <c r="J100" s="88"/>
      <c r="K100" s="124"/>
    </row>
    <row r="101" spans="1:11" x14ac:dyDescent="0.3">
      <c r="A101" s="147"/>
      <c r="B101" s="87"/>
      <c r="C101" s="123"/>
      <c r="D101" s="88"/>
      <c r="E101" s="87"/>
      <c r="F101" s="123"/>
      <c r="G101" s="88"/>
      <c r="H101" s="87"/>
      <c r="I101" s="123"/>
      <c r="J101" s="88"/>
      <c r="K101" s="124"/>
    </row>
    <row r="102" spans="1:11" x14ac:dyDescent="0.3">
      <c r="A102" s="147"/>
      <c r="B102" s="87"/>
      <c r="C102" s="123"/>
      <c r="D102" s="88"/>
      <c r="E102" s="87"/>
      <c r="F102" s="123"/>
      <c r="G102" s="88"/>
      <c r="H102" s="87"/>
      <c r="I102" s="123"/>
      <c r="J102" s="88"/>
      <c r="K102" s="124"/>
    </row>
    <row r="103" spans="1:11" x14ac:dyDescent="0.3">
      <c r="A103" s="147"/>
      <c r="B103" s="87"/>
      <c r="C103" s="123"/>
      <c r="D103" s="88"/>
      <c r="E103" s="87"/>
      <c r="F103" s="123"/>
      <c r="G103" s="88"/>
      <c r="H103" s="87"/>
      <c r="I103" s="123"/>
      <c r="J103" s="88"/>
      <c r="K103" s="124"/>
    </row>
    <row r="104" spans="1:11" x14ac:dyDescent="0.3">
      <c r="A104" s="147"/>
      <c r="B104" s="87"/>
      <c r="C104" s="123"/>
      <c r="D104" s="88"/>
      <c r="E104" s="87"/>
      <c r="F104" s="123"/>
      <c r="G104" s="88"/>
      <c r="H104" s="87"/>
      <c r="I104" s="123"/>
      <c r="J104" s="88"/>
      <c r="K104" s="124"/>
    </row>
    <row r="105" spans="1:11" x14ac:dyDescent="0.3">
      <c r="A105" s="147"/>
      <c r="B105" s="87"/>
      <c r="C105" s="123"/>
      <c r="D105" s="88"/>
      <c r="E105" s="87"/>
      <c r="F105" s="123"/>
      <c r="G105" s="88"/>
      <c r="H105" s="87"/>
      <c r="I105" s="123"/>
      <c r="J105" s="88"/>
      <c r="K105" s="124"/>
    </row>
    <row r="106" spans="1:11" x14ac:dyDescent="0.3">
      <c r="A106" s="147"/>
      <c r="B106" s="87"/>
      <c r="C106" s="123"/>
      <c r="D106" s="88"/>
      <c r="E106" s="87"/>
      <c r="F106" s="123"/>
      <c r="G106" s="88"/>
      <c r="H106" s="87"/>
      <c r="I106" s="123"/>
      <c r="J106" s="88"/>
      <c r="K106" s="124"/>
    </row>
    <row r="107" spans="1:11" x14ac:dyDescent="0.3">
      <c r="A107" s="147"/>
      <c r="B107" s="87"/>
      <c r="C107" s="123"/>
      <c r="D107" s="88"/>
      <c r="E107" s="87"/>
      <c r="F107" s="123"/>
      <c r="G107" s="88"/>
      <c r="H107" s="87"/>
      <c r="I107" s="123"/>
      <c r="J107" s="88"/>
      <c r="K107" s="124"/>
    </row>
    <row r="108" spans="1:11" x14ac:dyDescent="0.3">
      <c r="A108" s="147"/>
      <c r="B108" s="87"/>
      <c r="C108" s="123"/>
      <c r="D108" s="88"/>
      <c r="E108" s="87"/>
      <c r="F108" s="123"/>
      <c r="G108" s="88"/>
      <c r="H108" s="87"/>
      <c r="I108" s="123"/>
      <c r="J108" s="88"/>
      <c r="K108" s="124"/>
    </row>
    <row r="109" spans="1:11" x14ac:dyDescent="0.3">
      <c r="A109" s="147"/>
      <c r="B109" s="87"/>
      <c r="C109" s="123"/>
      <c r="D109" s="88"/>
      <c r="E109" s="87"/>
      <c r="F109" s="123"/>
      <c r="G109" s="88"/>
      <c r="H109" s="87"/>
      <c r="I109" s="123"/>
      <c r="J109" s="88"/>
      <c r="K109" s="124"/>
    </row>
    <row r="110" spans="1:11" x14ac:dyDescent="0.3">
      <c r="A110" s="147"/>
      <c r="B110" s="87"/>
      <c r="C110" s="123"/>
      <c r="D110" s="88"/>
      <c r="E110" s="87"/>
      <c r="F110" s="123"/>
      <c r="G110" s="88"/>
      <c r="H110" s="87"/>
      <c r="I110" s="123"/>
      <c r="J110" s="88"/>
      <c r="K110" s="124"/>
    </row>
    <row r="111" spans="1:11" x14ac:dyDescent="0.3">
      <c r="A111" s="147"/>
      <c r="B111" s="87"/>
      <c r="C111" s="123"/>
      <c r="D111" s="88"/>
      <c r="E111" s="87"/>
      <c r="F111" s="123"/>
      <c r="G111" s="88"/>
      <c r="H111" s="87"/>
      <c r="I111" s="123"/>
      <c r="J111" s="88"/>
      <c r="K111" s="124"/>
    </row>
    <row r="112" spans="1:11" x14ac:dyDescent="0.3">
      <c r="A112" s="147"/>
      <c r="B112" s="87"/>
      <c r="C112" s="123"/>
      <c r="D112" s="88"/>
      <c r="E112" s="87"/>
      <c r="F112" s="123"/>
      <c r="G112" s="88"/>
      <c r="H112" s="87"/>
      <c r="I112" s="123"/>
      <c r="J112" s="88"/>
      <c r="K112" s="124"/>
    </row>
    <row r="113" spans="1:11" x14ac:dyDescent="0.3">
      <c r="A113" s="147"/>
      <c r="B113" s="87"/>
      <c r="C113" s="123"/>
      <c r="D113" s="88"/>
      <c r="E113" s="87"/>
      <c r="F113" s="123"/>
      <c r="G113" s="88"/>
      <c r="H113" s="87"/>
      <c r="I113" s="123"/>
      <c r="J113" s="88"/>
      <c r="K113" s="124"/>
    </row>
    <row r="114" spans="1:11" x14ac:dyDescent="0.3">
      <c r="A114" s="147"/>
      <c r="B114" s="87"/>
      <c r="C114" s="123"/>
      <c r="D114" s="88"/>
      <c r="E114" s="87"/>
      <c r="F114" s="123"/>
      <c r="G114" s="88"/>
      <c r="H114" s="87"/>
      <c r="I114" s="123"/>
      <c r="J114" s="88"/>
      <c r="K114" s="124"/>
    </row>
    <row r="115" spans="1:11" x14ac:dyDescent="0.3">
      <c r="A115" s="147"/>
      <c r="B115" s="87"/>
      <c r="C115" s="123"/>
      <c r="D115" s="88"/>
      <c r="E115" s="87"/>
      <c r="F115" s="123"/>
      <c r="G115" s="88"/>
      <c r="H115" s="87"/>
      <c r="I115" s="123"/>
      <c r="J115" s="88"/>
      <c r="K115" s="124"/>
    </row>
    <row r="116" spans="1:11" x14ac:dyDescent="0.3">
      <c r="A116" s="147"/>
      <c r="B116" s="87"/>
      <c r="C116" s="123"/>
      <c r="D116" s="88"/>
      <c r="E116" s="87"/>
      <c r="F116" s="123"/>
      <c r="G116" s="88"/>
      <c r="H116" s="87"/>
      <c r="I116" s="123"/>
      <c r="J116" s="88"/>
      <c r="K116" s="124"/>
    </row>
    <row r="117" spans="1:11" x14ac:dyDescent="0.3">
      <c r="A117" s="147"/>
      <c r="B117" s="87"/>
      <c r="C117" s="123"/>
      <c r="D117" s="88"/>
      <c r="E117" s="87"/>
      <c r="F117" s="123"/>
      <c r="G117" s="88"/>
      <c r="H117" s="87"/>
      <c r="I117" s="123"/>
      <c r="J117" s="88"/>
      <c r="K117" s="124"/>
    </row>
    <row r="118" spans="1:11" x14ac:dyDescent="0.3">
      <c r="A118" s="147"/>
      <c r="B118" s="87"/>
      <c r="C118" s="123"/>
      <c r="D118" s="88"/>
      <c r="E118" s="87"/>
      <c r="F118" s="123"/>
      <c r="G118" s="88"/>
      <c r="H118" s="87"/>
      <c r="I118" s="123"/>
      <c r="J118" s="88"/>
      <c r="K118" s="124"/>
    </row>
    <row r="119" spans="1:11" x14ac:dyDescent="0.3">
      <c r="A119" s="147"/>
      <c r="B119" s="87"/>
      <c r="C119" s="123"/>
      <c r="D119" s="88"/>
      <c r="E119" s="87"/>
      <c r="F119" s="123"/>
      <c r="G119" s="88"/>
      <c r="H119" s="87"/>
      <c r="I119" s="123"/>
      <c r="J119" s="88"/>
      <c r="K119" s="124"/>
    </row>
    <row r="120" spans="1:11" x14ac:dyDescent="0.3">
      <c r="A120" s="147"/>
      <c r="B120" s="87"/>
      <c r="C120" s="123"/>
      <c r="D120" s="88"/>
      <c r="E120" s="87"/>
      <c r="F120" s="123"/>
      <c r="G120" s="88"/>
      <c r="H120" s="87"/>
      <c r="I120" s="123"/>
      <c r="J120" s="88"/>
      <c r="K120" s="124"/>
    </row>
    <row r="121" spans="1:11" x14ac:dyDescent="0.3">
      <c r="A121" s="147"/>
      <c r="B121" s="87"/>
      <c r="C121" s="123"/>
      <c r="D121" s="88"/>
      <c r="E121" s="87"/>
      <c r="F121" s="123"/>
      <c r="G121" s="88"/>
      <c r="H121" s="87"/>
      <c r="I121" s="123"/>
      <c r="J121" s="88"/>
      <c r="K121" s="124"/>
    </row>
    <row r="122" spans="1:11" x14ac:dyDescent="0.3">
      <c r="A122" s="147"/>
      <c r="B122" s="87"/>
      <c r="C122" s="123"/>
      <c r="D122" s="88"/>
      <c r="E122" s="87"/>
      <c r="F122" s="123"/>
      <c r="G122" s="88"/>
      <c r="H122" s="87"/>
      <c r="I122" s="123"/>
      <c r="J122" s="88"/>
      <c r="K122" s="124"/>
    </row>
    <row r="123" spans="1:11" x14ac:dyDescent="0.3">
      <c r="A123" s="147"/>
      <c r="B123" s="87"/>
      <c r="C123" s="123"/>
      <c r="D123" s="88"/>
      <c r="E123" s="87"/>
      <c r="F123" s="123"/>
      <c r="G123" s="88"/>
      <c r="H123" s="87"/>
      <c r="I123" s="123"/>
      <c r="J123" s="88"/>
      <c r="K123" s="124"/>
    </row>
    <row r="124" spans="1:11" x14ac:dyDescent="0.3">
      <c r="A124" s="147"/>
      <c r="B124" s="87"/>
      <c r="C124" s="123"/>
      <c r="D124" s="88"/>
      <c r="E124" s="87"/>
      <c r="F124" s="123"/>
      <c r="G124" s="88"/>
      <c r="H124" s="87"/>
      <c r="I124" s="123"/>
      <c r="J124" s="88"/>
      <c r="K124" s="124"/>
    </row>
    <row r="125" spans="1:11" x14ac:dyDescent="0.3">
      <c r="A125" s="147"/>
      <c r="B125" s="87"/>
      <c r="C125" s="123"/>
      <c r="D125" s="88"/>
      <c r="E125" s="87"/>
      <c r="F125" s="123"/>
      <c r="G125" s="88"/>
      <c r="H125" s="87"/>
      <c r="I125" s="123"/>
      <c r="J125" s="88"/>
      <c r="K125" s="124"/>
    </row>
    <row r="126" spans="1:11" x14ac:dyDescent="0.3">
      <c r="A126" s="147"/>
      <c r="B126" s="87"/>
      <c r="C126" s="123"/>
      <c r="D126" s="88"/>
      <c r="E126" s="87"/>
      <c r="F126" s="123"/>
      <c r="G126" s="88"/>
      <c r="H126" s="87"/>
      <c r="I126" s="123"/>
      <c r="J126" s="88"/>
      <c r="K126" s="124"/>
    </row>
    <row r="127" spans="1:11" x14ac:dyDescent="0.3">
      <c r="A127" s="147"/>
      <c r="B127" s="87"/>
      <c r="C127" s="123"/>
      <c r="D127" s="88"/>
      <c r="E127" s="87"/>
      <c r="F127" s="123"/>
      <c r="G127" s="88"/>
      <c r="H127" s="87"/>
      <c r="I127" s="123"/>
      <c r="J127" s="88"/>
      <c r="K127" s="124"/>
    </row>
    <row r="128" spans="1:11" x14ac:dyDescent="0.3">
      <c r="A128" s="147"/>
      <c r="B128" s="87"/>
      <c r="C128" s="123"/>
      <c r="D128" s="88"/>
      <c r="E128" s="87"/>
      <c r="F128" s="123"/>
      <c r="G128" s="88"/>
      <c r="H128" s="87"/>
      <c r="I128" s="123"/>
      <c r="J128" s="88"/>
      <c r="K128" s="124"/>
    </row>
    <row r="129" spans="1:11" x14ac:dyDescent="0.3">
      <c r="A129" s="147"/>
      <c r="B129" s="87"/>
      <c r="C129" s="123"/>
      <c r="D129" s="88"/>
      <c r="E129" s="87"/>
      <c r="F129" s="123"/>
      <c r="G129" s="88"/>
      <c r="H129" s="87"/>
      <c r="I129" s="123"/>
      <c r="J129" s="88"/>
      <c r="K129" s="124"/>
    </row>
    <row r="130" spans="1:11" x14ac:dyDescent="0.3">
      <c r="A130" s="147"/>
      <c r="B130" s="87"/>
      <c r="C130" s="123"/>
      <c r="D130" s="88"/>
      <c r="E130" s="87"/>
      <c r="F130" s="123"/>
      <c r="G130" s="88"/>
      <c r="H130" s="87"/>
      <c r="I130" s="123"/>
      <c r="J130" s="88"/>
      <c r="K130" s="124"/>
    </row>
    <row r="131" spans="1:11" x14ac:dyDescent="0.3">
      <c r="A131" s="147"/>
      <c r="B131" s="87"/>
      <c r="C131" s="123"/>
      <c r="D131" s="88"/>
      <c r="E131" s="87"/>
      <c r="F131" s="123"/>
      <c r="G131" s="88"/>
      <c r="H131" s="87"/>
      <c r="I131" s="123"/>
      <c r="J131" s="88"/>
      <c r="K131" s="124"/>
    </row>
    <row r="132" spans="1:11" x14ac:dyDescent="0.3">
      <c r="A132" s="147"/>
      <c r="B132" s="87"/>
      <c r="C132" s="123"/>
      <c r="D132" s="88"/>
      <c r="E132" s="87"/>
      <c r="F132" s="123"/>
      <c r="G132" s="88"/>
      <c r="H132" s="87"/>
      <c r="I132" s="123"/>
      <c r="J132" s="88"/>
      <c r="K132" s="124"/>
    </row>
    <row r="133" spans="1:11" x14ac:dyDescent="0.3">
      <c r="A133" s="147"/>
      <c r="B133" s="87"/>
      <c r="C133" s="123"/>
      <c r="D133" s="88"/>
      <c r="E133" s="87"/>
      <c r="F133" s="123"/>
      <c r="G133" s="88"/>
      <c r="H133" s="87"/>
      <c r="I133" s="123"/>
      <c r="J133" s="88"/>
      <c r="K133" s="124"/>
    </row>
    <row r="134" spans="1:11" x14ac:dyDescent="0.3">
      <c r="A134" s="147"/>
      <c r="B134" s="87"/>
      <c r="C134" s="123"/>
      <c r="D134" s="88"/>
      <c r="E134" s="87"/>
      <c r="F134" s="123"/>
      <c r="G134" s="88"/>
      <c r="H134" s="87"/>
      <c r="I134" s="123"/>
      <c r="J134" s="88"/>
      <c r="K134" s="124"/>
    </row>
    <row r="135" spans="1:11" x14ac:dyDescent="0.3">
      <c r="A135" s="147"/>
      <c r="B135" s="87"/>
      <c r="C135" s="123"/>
      <c r="D135" s="88"/>
      <c r="E135" s="87"/>
      <c r="F135" s="123"/>
      <c r="G135" s="88"/>
      <c r="H135" s="87"/>
      <c r="I135" s="123"/>
      <c r="J135" s="88"/>
      <c r="K135" s="124"/>
    </row>
    <row r="136" spans="1:11" x14ac:dyDescent="0.3">
      <c r="A136" s="147"/>
      <c r="B136" s="87"/>
      <c r="C136" s="123"/>
      <c r="D136" s="88"/>
      <c r="E136" s="87"/>
      <c r="F136" s="123"/>
      <c r="G136" s="88"/>
      <c r="H136" s="87"/>
      <c r="I136" s="123"/>
      <c r="J136" s="88"/>
      <c r="K136" s="124"/>
    </row>
    <row r="137" spans="1:11" x14ac:dyDescent="0.3">
      <c r="A137" s="147"/>
      <c r="B137" s="87"/>
      <c r="C137" s="123"/>
      <c r="D137" s="88"/>
      <c r="E137" s="87"/>
      <c r="F137" s="123"/>
      <c r="G137" s="88"/>
      <c r="H137" s="87"/>
      <c r="I137" s="123"/>
      <c r="J137" s="88"/>
      <c r="K137" s="124"/>
    </row>
    <row r="138" spans="1:11" x14ac:dyDescent="0.3">
      <c r="A138" s="147"/>
      <c r="B138" s="87"/>
      <c r="C138" s="123"/>
      <c r="D138" s="88"/>
      <c r="E138" s="87"/>
      <c r="F138" s="123"/>
      <c r="G138" s="88"/>
      <c r="H138" s="87"/>
      <c r="I138" s="123"/>
      <c r="J138" s="88"/>
      <c r="K138" s="124"/>
    </row>
    <row r="139" spans="1:11" x14ac:dyDescent="0.3">
      <c r="A139" s="147"/>
      <c r="B139" s="87"/>
      <c r="C139" s="123"/>
      <c r="D139" s="88"/>
      <c r="E139" s="87"/>
      <c r="F139" s="123"/>
      <c r="G139" s="88"/>
      <c r="H139" s="87"/>
      <c r="I139" s="123"/>
      <c r="J139" s="88"/>
      <c r="K139" s="124"/>
    </row>
    <row r="140" spans="1:11" x14ac:dyDescent="0.3">
      <c r="A140" s="147"/>
      <c r="B140" s="87"/>
      <c r="C140" s="123"/>
      <c r="D140" s="88"/>
      <c r="E140" s="87"/>
      <c r="F140" s="123"/>
      <c r="G140" s="88"/>
      <c r="H140" s="87"/>
      <c r="I140" s="123"/>
      <c r="J140" s="88"/>
      <c r="K140" s="124"/>
    </row>
    <row r="141" spans="1:11" x14ac:dyDescent="0.3">
      <c r="A141" s="147"/>
      <c r="B141" s="87"/>
      <c r="C141" s="123"/>
      <c r="D141" s="88"/>
      <c r="E141" s="87"/>
      <c r="F141" s="123"/>
      <c r="G141" s="88"/>
      <c r="H141" s="87"/>
      <c r="I141" s="123"/>
      <c r="J141" s="88"/>
      <c r="K141" s="124"/>
    </row>
    <row r="142" spans="1:11" x14ac:dyDescent="0.3">
      <c r="A142" s="147"/>
      <c r="B142" s="87"/>
      <c r="C142" s="123"/>
      <c r="D142" s="88"/>
      <c r="E142" s="87"/>
      <c r="F142" s="123"/>
      <c r="G142" s="88"/>
      <c r="H142" s="87"/>
      <c r="I142" s="123"/>
      <c r="J142" s="88"/>
      <c r="K142" s="124"/>
    </row>
    <row r="143" spans="1:11" x14ac:dyDescent="0.3">
      <c r="A143" s="147"/>
      <c r="B143" s="87"/>
      <c r="C143" s="123"/>
      <c r="D143" s="88"/>
      <c r="E143" s="87"/>
      <c r="F143" s="123"/>
      <c r="G143" s="88"/>
      <c r="H143" s="87"/>
      <c r="I143" s="123"/>
      <c r="J143" s="88"/>
      <c r="K143" s="124"/>
    </row>
    <row r="144" spans="1:11" x14ac:dyDescent="0.3">
      <c r="A144" s="147"/>
      <c r="B144" s="87"/>
      <c r="C144" s="123"/>
      <c r="D144" s="88"/>
      <c r="E144" s="87"/>
      <c r="F144" s="123"/>
      <c r="G144" s="88"/>
      <c r="H144" s="87"/>
      <c r="I144" s="123"/>
      <c r="J144" s="88"/>
      <c r="K144" s="124"/>
    </row>
    <row r="145" spans="1:11" x14ac:dyDescent="0.3">
      <c r="A145" s="147"/>
      <c r="B145" s="87"/>
      <c r="C145" s="123"/>
      <c r="D145" s="88"/>
      <c r="E145" s="87"/>
      <c r="F145" s="123"/>
      <c r="G145" s="88"/>
      <c r="H145" s="87"/>
      <c r="I145" s="123"/>
      <c r="J145" s="88"/>
      <c r="K145" s="124"/>
    </row>
    <row r="146" spans="1:11" x14ac:dyDescent="0.3">
      <c r="A146" s="147"/>
      <c r="B146" s="87"/>
      <c r="C146" s="123"/>
      <c r="D146" s="88"/>
      <c r="E146" s="87"/>
      <c r="F146" s="123"/>
      <c r="G146" s="88"/>
      <c r="H146" s="87"/>
      <c r="I146" s="123"/>
      <c r="J146" s="88"/>
      <c r="K146" s="124"/>
    </row>
    <row r="147" spans="1:11" x14ac:dyDescent="0.3">
      <c r="A147" s="147"/>
      <c r="B147" s="87"/>
      <c r="C147" s="123"/>
      <c r="D147" s="88"/>
      <c r="E147" s="87"/>
      <c r="F147" s="123"/>
      <c r="G147" s="88"/>
      <c r="H147" s="87"/>
      <c r="I147" s="123"/>
      <c r="J147" s="88"/>
      <c r="K147" s="124"/>
    </row>
    <row r="148" spans="1:11" x14ac:dyDescent="0.3">
      <c r="A148" s="147"/>
      <c r="B148" s="87"/>
      <c r="C148" s="123"/>
      <c r="D148" s="88"/>
      <c r="E148" s="87"/>
      <c r="F148" s="123"/>
      <c r="G148" s="88"/>
      <c r="H148" s="87"/>
      <c r="I148" s="123"/>
      <c r="J148" s="88"/>
      <c r="K148" s="124"/>
    </row>
    <row r="149" spans="1:11" x14ac:dyDescent="0.3">
      <c r="A149" s="147"/>
      <c r="B149" s="87"/>
      <c r="C149" s="123"/>
      <c r="D149" s="88"/>
      <c r="E149" s="87"/>
      <c r="F149" s="123"/>
      <c r="G149" s="88"/>
      <c r="H149" s="87"/>
      <c r="I149" s="123"/>
      <c r="J149" s="88"/>
      <c r="K149" s="124"/>
    </row>
    <row r="150" spans="1:11" x14ac:dyDescent="0.3">
      <c r="A150" s="147"/>
      <c r="B150" s="87"/>
      <c r="C150" s="123"/>
      <c r="D150" s="88"/>
      <c r="E150" s="87"/>
      <c r="F150" s="123"/>
      <c r="G150" s="88"/>
      <c r="H150" s="87"/>
      <c r="I150" s="123"/>
      <c r="J150" s="88"/>
      <c r="K150" s="124"/>
    </row>
    <row r="151" spans="1:11" x14ac:dyDescent="0.3">
      <c r="A151" s="147"/>
      <c r="B151" s="87"/>
      <c r="C151" s="123"/>
      <c r="D151" s="88"/>
      <c r="E151" s="87"/>
      <c r="F151" s="123"/>
      <c r="G151" s="88"/>
      <c r="H151" s="87"/>
      <c r="I151" s="123"/>
      <c r="J151" s="88"/>
      <c r="K151" s="124"/>
    </row>
    <row r="152" spans="1:11" x14ac:dyDescent="0.3">
      <c r="A152" s="147"/>
      <c r="B152" s="87"/>
      <c r="C152" s="123"/>
      <c r="D152" s="88"/>
      <c r="E152" s="87"/>
      <c r="F152" s="123"/>
      <c r="G152" s="88"/>
      <c r="H152" s="87"/>
      <c r="I152" s="123"/>
      <c r="J152" s="88"/>
      <c r="K152" s="124"/>
    </row>
    <row r="153" spans="1:11" x14ac:dyDescent="0.3">
      <c r="A153" s="147"/>
      <c r="B153" s="87"/>
      <c r="C153" s="123"/>
      <c r="D153" s="88"/>
      <c r="E153" s="87"/>
      <c r="F153" s="123"/>
      <c r="G153" s="88"/>
      <c r="H153" s="87"/>
      <c r="I153" s="123"/>
      <c r="J153" s="88"/>
      <c r="K153" s="124"/>
    </row>
    <row r="154" spans="1:11" x14ac:dyDescent="0.3">
      <c r="A154" s="147"/>
      <c r="B154" s="87"/>
      <c r="C154" s="123"/>
      <c r="D154" s="88"/>
      <c r="E154" s="87"/>
      <c r="F154" s="123"/>
      <c r="G154" s="88"/>
      <c r="H154" s="87"/>
      <c r="I154" s="123"/>
      <c r="J154" s="88"/>
      <c r="K154" s="124"/>
    </row>
    <row r="155" spans="1:11" x14ac:dyDescent="0.3">
      <c r="A155" s="147"/>
      <c r="B155" s="87"/>
      <c r="C155" s="123"/>
      <c r="D155" s="88"/>
      <c r="E155" s="87"/>
      <c r="F155" s="123"/>
      <c r="G155" s="88"/>
      <c r="H155" s="87"/>
      <c r="I155" s="123"/>
      <c r="J155" s="88"/>
      <c r="K155" s="124"/>
    </row>
    <row r="156" spans="1:11" x14ac:dyDescent="0.3">
      <c r="A156" s="147"/>
      <c r="B156" s="87"/>
      <c r="C156" s="123"/>
      <c r="D156" s="88"/>
      <c r="E156" s="87"/>
      <c r="F156" s="123"/>
      <c r="G156" s="88"/>
      <c r="H156" s="87"/>
      <c r="I156" s="123"/>
      <c r="J156" s="88"/>
      <c r="K156" s="124"/>
    </row>
    <row r="157" spans="1:11" x14ac:dyDescent="0.3">
      <c r="A157" s="147"/>
      <c r="B157" s="87"/>
      <c r="C157" s="123"/>
      <c r="D157" s="88"/>
      <c r="E157" s="87"/>
      <c r="F157" s="123"/>
      <c r="G157" s="88"/>
      <c r="H157" s="87"/>
      <c r="I157" s="123"/>
      <c r="J157" s="88"/>
      <c r="K157" s="124"/>
    </row>
    <row r="158" spans="1:11" x14ac:dyDescent="0.3">
      <c r="A158" s="147"/>
      <c r="B158" s="87"/>
      <c r="C158" s="123"/>
      <c r="D158" s="88"/>
      <c r="E158" s="87"/>
      <c r="F158" s="123"/>
      <c r="G158" s="88"/>
      <c r="H158" s="87"/>
      <c r="I158" s="123"/>
      <c r="J158" s="88"/>
      <c r="K158" s="124"/>
    </row>
    <row r="159" spans="1:11" x14ac:dyDescent="0.3">
      <c r="A159" s="147"/>
      <c r="B159" s="87"/>
      <c r="C159" s="123"/>
      <c r="D159" s="88"/>
      <c r="E159" s="87"/>
      <c r="F159" s="123"/>
      <c r="G159" s="88"/>
      <c r="H159" s="87"/>
      <c r="I159" s="123"/>
      <c r="J159" s="88"/>
      <c r="K159" s="124"/>
    </row>
    <row r="160" spans="1:11" x14ac:dyDescent="0.3">
      <c r="A160" s="147"/>
      <c r="B160" s="87"/>
      <c r="C160" s="123"/>
      <c r="D160" s="88"/>
      <c r="E160" s="87"/>
      <c r="F160" s="123"/>
      <c r="G160" s="88"/>
      <c r="H160" s="87"/>
      <c r="I160" s="123"/>
      <c r="J160" s="88"/>
      <c r="K160" s="124"/>
    </row>
    <row r="161" spans="4:10" x14ac:dyDescent="0.3">
      <c r="D161" s="90"/>
      <c r="G161" s="90"/>
      <c r="J161" s="90"/>
    </row>
    <row r="162" spans="4:10" x14ac:dyDescent="0.3">
      <c r="D162" s="90"/>
      <c r="G162" s="90"/>
      <c r="J162" s="90"/>
    </row>
    <row r="163" spans="4:10" x14ac:dyDescent="0.3">
      <c r="D163" s="90"/>
      <c r="G163" s="90"/>
      <c r="J163" s="90"/>
    </row>
    <row r="164" spans="4:10" x14ac:dyDescent="0.3">
      <c r="D164" s="90"/>
      <c r="G164" s="90"/>
      <c r="J164" s="90"/>
    </row>
    <row r="165" spans="4:10" x14ac:dyDescent="0.3">
      <c r="D165" s="90"/>
      <c r="G165" s="90"/>
      <c r="J165" s="90"/>
    </row>
    <row r="166" spans="4:10" x14ac:dyDescent="0.3">
      <c r="D166" s="90"/>
      <c r="G166" s="90"/>
      <c r="J166" s="90"/>
    </row>
    <row r="167" spans="4:10" x14ac:dyDescent="0.3">
      <c r="D167" s="90"/>
      <c r="G167" s="90"/>
      <c r="J167" s="90"/>
    </row>
    <row r="168" spans="4:10" x14ac:dyDescent="0.3">
      <c r="D168" s="90"/>
      <c r="G168" s="90"/>
      <c r="J168" s="90"/>
    </row>
    <row r="169" spans="4:10" x14ac:dyDescent="0.3">
      <c r="D169" s="90"/>
      <c r="G169" s="90"/>
      <c r="J169" s="90"/>
    </row>
    <row r="170" spans="4:10" x14ac:dyDescent="0.3">
      <c r="D170" s="90"/>
      <c r="G170" s="90"/>
      <c r="J170" s="90"/>
    </row>
    <row r="171" spans="4:10" x14ac:dyDescent="0.3">
      <c r="D171" s="90"/>
      <c r="G171" s="90"/>
      <c r="J171" s="90"/>
    </row>
    <row r="172" spans="4:10" x14ac:dyDescent="0.3">
      <c r="D172" s="90"/>
      <c r="G172" s="90"/>
      <c r="J172" s="90"/>
    </row>
    <row r="173" spans="4:10" x14ac:dyDescent="0.3">
      <c r="D173" s="90"/>
      <c r="G173" s="90"/>
      <c r="J173" s="90"/>
    </row>
    <row r="174" spans="4:10" x14ac:dyDescent="0.3">
      <c r="D174" s="90"/>
      <c r="G174" s="90"/>
      <c r="J174" s="90"/>
    </row>
    <row r="175" spans="4:10" x14ac:dyDescent="0.3">
      <c r="D175" s="90"/>
      <c r="G175" s="90"/>
      <c r="J175" s="90"/>
    </row>
    <row r="176" spans="4:10" x14ac:dyDescent="0.3">
      <c r="D176" s="90"/>
      <c r="G176" s="90"/>
      <c r="J176" s="90"/>
    </row>
    <row r="177" spans="4:10" x14ac:dyDescent="0.3">
      <c r="D177" s="90"/>
      <c r="G177" s="90"/>
      <c r="J177" s="90"/>
    </row>
    <row r="178" spans="4:10" x14ac:dyDescent="0.3">
      <c r="D178" s="90"/>
      <c r="G178" s="90"/>
      <c r="J178" s="90"/>
    </row>
    <row r="179" spans="4:10" x14ac:dyDescent="0.3">
      <c r="D179" s="90"/>
      <c r="G179" s="90"/>
      <c r="J179" s="90"/>
    </row>
    <row r="180" spans="4:10" x14ac:dyDescent="0.3">
      <c r="D180" s="90"/>
      <c r="G180" s="90"/>
      <c r="J180" s="90"/>
    </row>
    <row r="181" spans="4:10" x14ac:dyDescent="0.3">
      <c r="D181" s="90"/>
      <c r="G181" s="90"/>
      <c r="J181" s="90"/>
    </row>
    <row r="182" spans="4:10" x14ac:dyDescent="0.3">
      <c r="D182" s="90"/>
      <c r="G182" s="90"/>
      <c r="J182" s="90"/>
    </row>
    <row r="183" spans="4:10" x14ac:dyDescent="0.3">
      <c r="D183" s="90"/>
      <c r="G183" s="90"/>
      <c r="J183" s="90"/>
    </row>
    <row r="184" spans="4:10" x14ac:dyDescent="0.3">
      <c r="D184" s="90"/>
      <c r="G184" s="90"/>
      <c r="J184" s="90"/>
    </row>
    <row r="185" spans="4:10" x14ac:dyDescent="0.3">
      <c r="D185" s="90"/>
      <c r="G185" s="90"/>
      <c r="J185" s="90"/>
    </row>
    <row r="186" spans="4:10" x14ac:dyDescent="0.3">
      <c r="D186" s="90"/>
      <c r="G186" s="90"/>
      <c r="J186" s="90"/>
    </row>
    <row r="187" spans="4:10" x14ac:dyDescent="0.3">
      <c r="D187" s="90"/>
      <c r="G187" s="90"/>
      <c r="J187" s="90"/>
    </row>
    <row r="188" spans="4:10" x14ac:dyDescent="0.3">
      <c r="D188" s="90"/>
      <c r="G188" s="90"/>
      <c r="J188" s="90"/>
    </row>
    <row r="189" spans="4:10" x14ac:dyDescent="0.3">
      <c r="D189" s="90"/>
      <c r="G189" s="90"/>
      <c r="J189" s="90"/>
    </row>
    <row r="190" spans="4:10" x14ac:dyDescent="0.3">
      <c r="D190" s="90"/>
      <c r="G190" s="90"/>
      <c r="J190" s="90"/>
    </row>
    <row r="191" spans="4:10" x14ac:dyDescent="0.3">
      <c r="D191" s="90"/>
      <c r="G191" s="90"/>
      <c r="J191" s="90"/>
    </row>
    <row r="192" spans="4:10" x14ac:dyDescent="0.3">
      <c r="D192" s="90"/>
      <c r="G192" s="90"/>
      <c r="J192" s="90"/>
    </row>
    <row r="193" spans="4:10" x14ac:dyDescent="0.3">
      <c r="D193" s="90"/>
      <c r="G193" s="90"/>
      <c r="J193" s="90"/>
    </row>
    <row r="194" spans="4:10" x14ac:dyDescent="0.3">
      <c r="D194" s="90"/>
      <c r="G194" s="90"/>
      <c r="J194" s="90"/>
    </row>
    <row r="195" spans="4:10" x14ac:dyDescent="0.3">
      <c r="D195" s="90"/>
      <c r="G195" s="90"/>
      <c r="J195" s="90"/>
    </row>
    <row r="196" spans="4:10" x14ac:dyDescent="0.3">
      <c r="D196" s="90"/>
      <c r="G196" s="90"/>
      <c r="J196" s="90"/>
    </row>
    <row r="197" spans="4:10" x14ac:dyDescent="0.3">
      <c r="D197" s="90"/>
      <c r="G197" s="90"/>
      <c r="J197" s="90"/>
    </row>
    <row r="198" spans="4:10" x14ac:dyDescent="0.3">
      <c r="D198" s="90"/>
      <c r="G198" s="90"/>
      <c r="J198" s="90"/>
    </row>
    <row r="199" spans="4:10" x14ac:dyDescent="0.3">
      <c r="D199" s="90"/>
      <c r="G199" s="90"/>
      <c r="J199" s="90"/>
    </row>
    <row r="200" spans="4:10" x14ac:dyDescent="0.3">
      <c r="D200" s="90"/>
      <c r="G200" s="90"/>
      <c r="J200" s="90"/>
    </row>
    <row r="201" spans="4:10" x14ac:dyDescent="0.3">
      <c r="D201" s="90"/>
      <c r="G201" s="90"/>
      <c r="J201" s="90"/>
    </row>
    <row r="202" spans="4:10" x14ac:dyDescent="0.3">
      <c r="D202" s="90"/>
      <c r="G202" s="90"/>
      <c r="J202" s="90"/>
    </row>
    <row r="203" spans="4:10" x14ac:dyDescent="0.3">
      <c r="D203" s="90"/>
      <c r="G203" s="90"/>
      <c r="J203" s="90"/>
    </row>
    <row r="204" spans="4:10" x14ac:dyDescent="0.3">
      <c r="D204" s="90"/>
      <c r="G204" s="90"/>
      <c r="J204" s="90"/>
    </row>
    <row r="205" spans="4:10" x14ac:dyDescent="0.3">
      <c r="D205" s="90"/>
      <c r="G205" s="90"/>
      <c r="J205" s="90"/>
    </row>
    <row r="206" spans="4:10" x14ac:dyDescent="0.3">
      <c r="D206" s="90"/>
      <c r="G206" s="90"/>
      <c r="J206" s="90"/>
    </row>
    <row r="207" spans="4:10" x14ac:dyDescent="0.3">
      <c r="D207" s="90"/>
      <c r="G207" s="90"/>
      <c r="J207" s="90"/>
    </row>
  </sheetData>
  <sheetProtection algorithmName="SHA-512" hashValue="XQKPU3PM1q7z8ZuxPfOcJ6BM/dEWNI6mf1ihayGrFQZneIZhiTC9LCO3jQFUeOInLmEoVs7mhWZgskhuSAt2jQ==" saltValue="SuzTvZOyXXRZz3xKGswAPw==" spinCount="100000" sheet="1" objects="1" scenarios="1"/>
  <mergeCells count="48">
    <mergeCell ref="B6:L6"/>
    <mergeCell ref="B7:L7"/>
    <mergeCell ref="B8:L8"/>
    <mergeCell ref="A10:A11"/>
    <mergeCell ref="B10:D11"/>
    <mergeCell ref="K10:K11"/>
    <mergeCell ref="L10:L11"/>
    <mergeCell ref="H10:J11"/>
    <mergeCell ref="H27:I27"/>
    <mergeCell ref="H28:I28"/>
    <mergeCell ref="B19:C19"/>
    <mergeCell ref="B21:C21"/>
    <mergeCell ref="B23:C23"/>
    <mergeCell ref="H19:I19"/>
    <mergeCell ref="H21:I21"/>
    <mergeCell ref="H23:I23"/>
    <mergeCell ref="A1:L3"/>
    <mergeCell ref="B84:C84"/>
    <mergeCell ref="A13:K13"/>
    <mergeCell ref="A22:K22"/>
    <mergeCell ref="A31:K31"/>
    <mergeCell ref="A40:K40"/>
    <mergeCell ref="A49:K49"/>
    <mergeCell ref="A58:K58"/>
    <mergeCell ref="A67:K67"/>
    <mergeCell ref="B27:C27"/>
    <mergeCell ref="B28:C28"/>
    <mergeCell ref="B82:C82"/>
    <mergeCell ref="A78:K78"/>
    <mergeCell ref="B24:C24"/>
    <mergeCell ref="B25:C25"/>
    <mergeCell ref="B26:C26"/>
    <mergeCell ref="H82:I82"/>
    <mergeCell ref="H84:I84"/>
    <mergeCell ref="E10:G11"/>
    <mergeCell ref="E19:F19"/>
    <mergeCell ref="E21:F21"/>
    <mergeCell ref="E23:F23"/>
    <mergeCell ref="E24:F24"/>
    <mergeCell ref="E25:F25"/>
    <mergeCell ref="E26:F26"/>
    <mergeCell ref="E27:F27"/>
    <mergeCell ref="E28:F28"/>
    <mergeCell ref="E82:F82"/>
    <mergeCell ref="E84:F84"/>
    <mergeCell ref="H24:I24"/>
    <mergeCell ref="H25:I25"/>
    <mergeCell ref="H26:I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D3CD7-4E9F-4E0C-83BB-E3B31F8932E7}">
  <sheetPr>
    <pageSetUpPr fitToPage="1"/>
  </sheetPr>
  <dimension ref="A1:V204"/>
  <sheetViews>
    <sheetView workbookViewId="0">
      <selection activeCell="B27" sqref="B27:C27"/>
    </sheetView>
  </sheetViews>
  <sheetFormatPr defaultColWidth="14.453125" defaultRowHeight="14" x14ac:dyDescent="0.3"/>
  <cols>
    <col min="1" max="1" width="42.81640625" style="179" customWidth="1"/>
    <col min="2" max="2" width="15.1796875" style="257" customWidth="1"/>
    <col min="3" max="3" width="12.54296875" style="258" bestFit="1" customWidth="1"/>
    <col min="4" max="4" width="15.1796875" style="260" customWidth="1"/>
    <col min="5" max="5" width="15.1796875" style="257" customWidth="1"/>
    <col min="6" max="6" width="12.54296875" style="258" bestFit="1" customWidth="1"/>
    <col min="7" max="7" width="15.1796875" style="260" customWidth="1"/>
    <col min="8" max="8" width="15.1796875" style="257" customWidth="1"/>
    <col min="9" max="9" width="12.54296875" style="258" bestFit="1" customWidth="1"/>
    <col min="10" max="10" width="15.1796875" style="260" customWidth="1"/>
    <col min="11" max="11" width="17.26953125" style="251" customWidth="1"/>
    <col min="12" max="12" width="125.1796875" style="179" customWidth="1"/>
    <col min="13" max="13" width="12.81640625" style="159" customWidth="1"/>
    <col min="14" max="14" width="13" style="159" customWidth="1"/>
    <col min="15" max="15" width="20.453125" style="160" customWidth="1"/>
    <col min="16" max="16" width="20.453125" style="159" customWidth="1"/>
    <col min="17" max="17" width="12.54296875" style="159" customWidth="1"/>
    <col min="18" max="18" width="13.26953125" style="159" customWidth="1"/>
    <col min="19" max="19" width="10.7265625" style="159" customWidth="1"/>
    <col min="20" max="36" width="17.26953125" style="159" customWidth="1"/>
    <col min="37" max="16384" width="14.453125" style="159"/>
  </cols>
  <sheetData>
    <row r="1" spans="1:22" x14ac:dyDescent="0.3">
      <c r="A1" s="154" t="s">
        <v>101</v>
      </c>
      <c r="B1" s="155"/>
      <c r="C1" s="156"/>
      <c r="D1" s="157"/>
      <c r="E1" s="157"/>
      <c r="F1" s="156"/>
      <c r="G1" s="157"/>
      <c r="H1" s="157"/>
      <c r="I1" s="156"/>
      <c r="J1" s="157"/>
      <c r="K1" s="157"/>
      <c r="L1" s="158"/>
    </row>
    <row r="2" spans="1:22" x14ac:dyDescent="0.3">
      <c r="A2" s="161" t="s">
        <v>0</v>
      </c>
      <c r="B2" s="162"/>
      <c r="C2" s="163"/>
      <c r="D2" s="164"/>
      <c r="E2" s="164"/>
      <c r="F2" s="163"/>
      <c r="G2" s="164"/>
      <c r="H2" s="164"/>
      <c r="I2" s="163"/>
      <c r="J2" s="164"/>
      <c r="K2" s="164"/>
      <c r="L2" s="165"/>
    </row>
    <row r="3" spans="1:22" ht="14.5" thickBot="1" x14ac:dyDescent="0.35">
      <c r="A3" s="166" t="s">
        <v>1</v>
      </c>
      <c r="B3" s="167"/>
      <c r="C3" s="168"/>
      <c r="D3" s="169"/>
      <c r="E3" s="170"/>
      <c r="F3" s="171"/>
      <c r="G3" s="170"/>
      <c r="H3" s="170"/>
      <c r="I3" s="171"/>
      <c r="J3" s="170"/>
      <c r="K3" s="170"/>
      <c r="L3" s="172"/>
    </row>
    <row r="4" spans="1:22" x14ac:dyDescent="0.3">
      <c r="A4" s="173"/>
      <c r="B4" s="174"/>
      <c r="C4" s="175"/>
      <c r="D4" s="176"/>
      <c r="E4" s="174"/>
      <c r="F4" s="175"/>
      <c r="G4" s="176"/>
      <c r="H4" s="174"/>
      <c r="I4" s="175"/>
      <c r="J4" s="176"/>
      <c r="K4" s="177"/>
      <c r="L4" s="178"/>
    </row>
    <row r="5" spans="1:22" x14ac:dyDescent="0.3">
      <c r="A5" s="357" t="s">
        <v>2</v>
      </c>
      <c r="B5" s="358" t="s">
        <v>47</v>
      </c>
      <c r="C5" s="359"/>
      <c r="D5" s="359"/>
      <c r="E5" s="358" t="s">
        <v>48</v>
      </c>
      <c r="F5" s="359"/>
      <c r="G5" s="359"/>
      <c r="H5" s="358" t="s">
        <v>49</v>
      </c>
      <c r="I5" s="359"/>
      <c r="J5" s="359"/>
      <c r="K5" s="362" t="s">
        <v>50</v>
      </c>
      <c r="L5" s="363" t="s">
        <v>7</v>
      </c>
    </row>
    <row r="6" spans="1:22" x14ac:dyDescent="0.3">
      <c r="A6" s="357"/>
      <c r="B6" s="360"/>
      <c r="C6" s="361"/>
      <c r="D6" s="361"/>
      <c r="E6" s="360"/>
      <c r="F6" s="361"/>
      <c r="G6" s="361"/>
      <c r="H6" s="360"/>
      <c r="I6" s="361"/>
      <c r="J6" s="361"/>
      <c r="K6" s="362"/>
      <c r="L6" s="363"/>
      <c r="M6" s="179"/>
      <c r="N6" s="179"/>
      <c r="O6" s="180"/>
      <c r="P6" s="179"/>
      <c r="Q6" s="179"/>
      <c r="R6" s="181"/>
      <c r="S6" s="179"/>
      <c r="T6" s="179"/>
      <c r="U6" s="179"/>
      <c r="V6" s="179"/>
    </row>
    <row r="7" spans="1:22" x14ac:dyDescent="0.3">
      <c r="A7" s="182" t="s">
        <v>8</v>
      </c>
      <c r="B7" s="183" t="s">
        <v>9</v>
      </c>
      <c r="C7" s="184" t="s">
        <v>10</v>
      </c>
      <c r="D7" s="185" t="s">
        <v>11</v>
      </c>
      <c r="E7" s="183" t="s">
        <v>9</v>
      </c>
      <c r="F7" s="184" t="s">
        <v>10</v>
      </c>
      <c r="G7" s="185" t="s">
        <v>11</v>
      </c>
      <c r="H7" s="183" t="s">
        <v>9</v>
      </c>
      <c r="I7" s="184" t="s">
        <v>10</v>
      </c>
      <c r="J7" s="185" t="s">
        <v>11</v>
      </c>
      <c r="K7" s="186" t="s">
        <v>51</v>
      </c>
      <c r="L7" s="187"/>
      <c r="R7" s="188"/>
    </row>
    <row r="8" spans="1:22" x14ac:dyDescent="0.3">
      <c r="A8" s="189"/>
      <c r="B8" s="190"/>
      <c r="C8" s="191"/>
      <c r="D8" s="261">
        <f>B8*C8</f>
        <v>0</v>
      </c>
      <c r="E8" s="190"/>
      <c r="F8" s="191"/>
      <c r="G8" s="261">
        <f>E8*F8</f>
        <v>0</v>
      </c>
      <c r="H8" s="190"/>
      <c r="I8" s="191"/>
      <c r="J8" s="261">
        <f>H8*I8</f>
        <v>0</v>
      </c>
      <c r="K8" s="275">
        <f t="shared" ref="K8:K17" si="0">SUM(D8,G8,J8)</f>
        <v>0</v>
      </c>
      <c r="L8" s="192"/>
    </row>
    <row r="9" spans="1:22" x14ac:dyDescent="0.3">
      <c r="A9" s="193"/>
      <c r="B9" s="194"/>
      <c r="C9" s="195"/>
      <c r="D9" s="262">
        <f t="shared" ref="D9:D12" si="1">B9*C9</f>
        <v>0</v>
      </c>
      <c r="E9" s="194"/>
      <c r="F9" s="195"/>
      <c r="G9" s="262">
        <f t="shared" ref="G9:G12" si="2">E9*F9</f>
        <v>0</v>
      </c>
      <c r="H9" s="194"/>
      <c r="I9" s="195"/>
      <c r="J9" s="262">
        <f t="shared" ref="J9:J12" si="3">H9*I9</f>
        <v>0</v>
      </c>
      <c r="K9" s="276">
        <f t="shared" ref="K9:K12" si="4">SUM(D9,G9,J9)</f>
        <v>0</v>
      </c>
      <c r="L9" s="196"/>
    </row>
    <row r="10" spans="1:22" x14ac:dyDescent="0.3">
      <c r="A10" s="193"/>
      <c r="B10" s="194"/>
      <c r="C10" s="195"/>
      <c r="D10" s="262">
        <f t="shared" si="1"/>
        <v>0</v>
      </c>
      <c r="E10" s="194"/>
      <c r="F10" s="195"/>
      <c r="G10" s="262">
        <f t="shared" si="2"/>
        <v>0</v>
      </c>
      <c r="H10" s="194"/>
      <c r="I10" s="195"/>
      <c r="J10" s="262">
        <f t="shared" si="3"/>
        <v>0</v>
      </c>
      <c r="K10" s="276">
        <f t="shared" si="4"/>
        <v>0</v>
      </c>
      <c r="L10" s="196"/>
    </row>
    <row r="11" spans="1:22" x14ac:dyDescent="0.3">
      <c r="A11" s="193"/>
      <c r="B11" s="194"/>
      <c r="C11" s="195"/>
      <c r="D11" s="262">
        <f t="shared" si="1"/>
        <v>0</v>
      </c>
      <c r="E11" s="194"/>
      <c r="F11" s="195"/>
      <c r="G11" s="262">
        <f t="shared" si="2"/>
        <v>0</v>
      </c>
      <c r="H11" s="194"/>
      <c r="I11" s="195"/>
      <c r="J11" s="262">
        <f t="shared" si="3"/>
        <v>0</v>
      </c>
      <c r="K11" s="276">
        <f t="shared" si="4"/>
        <v>0</v>
      </c>
      <c r="L11" s="196"/>
    </row>
    <row r="12" spans="1:22" x14ac:dyDescent="0.3">
      <c r="A12" s="193"/>
      <c r="B12" s="194"/>
      <c r="C12" s="195"/>
      <c r="D12" s="262">
        <f t="shared" si="1"/>
        <v>0</v>
      </c>
      <c r="E12" s="194"/>
      <c r="F12" s="195"/>
      <c r="G12" s="262">
        <f t="shared" si="2"/>
        <v>0</v>
      </c>
      <c r="H12" s="194"/>
      <c r="I12" s="195"/>
      <c r="J12" s="262">
        <f t="shared" si="3"/>
        <v>0</v>
      </c>
      <c r="K12" s="276">
        <f t="shared" si="4"/>
        <v>0</v>
      </c>
      <c r="L12" s="196"/>
    </row>
    <row r="13" spans="1:22" x14ac:dyDescent="0.3">
      <c r="A13" s="193"/>
      <c r="B13" s="194"/>
      <c r="C13" s="195"/>
      <c r="D13" s="262">
        <f t="shared" ref="D13:D16" si="5">B13*C13</f>
        <v>0</v>
      </c>
      <c r="E13" s="194"/>
      <c r="F13" s="195"/>
      <c r="G13" s="262">
        <f t="shared" ref="G13:G16" si="6">E13*F13</f>
        <v>0</v>
      </c>
      <c r="H13" s="194"/>
      <c r="I13" s="195"/>
      <c r="J13" s="262">
        <f t="shared" ref="J13:J16" si="7">H13*I13</f>
        <v>0</v>
      </c>
      <c r="K13" s="276">
        <f>SUM(D13,G13,J13)</f>
        <v>0</v>
      </c>
      <c r="L13" s="196"/>
    </row>
    <row r="14" spans="1:22" x14ac:dyDescent="0.3">
      <c r="A14" s="193"/>
      <c r="B14" s="194"/>
      <c r="C14" s="195"/>
      <c r="D14" s="262">
        <f t="shared" si="5"/>
        <v>0</v>
      </c>
      <c r="E14" s="194"/>
      <c r="F14" s="195"/>
      <c r="G14" s="262">
        <f t="shared" si="6"/>
        <v>0</v>
      </c>
      <c r="H14" s="194"/>
      <c r="I14" s="195"/>
      <c r="J14" s="262">
        <f t="shared" si="7"/>
        <v>0</v>
      </c>
      <c r="K14" s="276">
        <f t="shared" si="0"/>
        <v>0</v>
      </c>
      <c r="L14" s="196"/>
    </row>
    <row r="15" spans="1:22" x14ac:dyDescent="0.3">
      <c r="A15" s="193"/>
      <c r="B15" s="194"/>
      <c r="C15" s="195"/>
      <c r="D15" s="262">
        <f t="shared" si="5"/>
        <v>0</v>
      </c>
      <c r="E15" s="194"/>
      <c r="F15" s="195"/>
      <c r="G15" s="262">
        <f t="shared" si="6"/>
        <v>0</v>
      </c>
      <c r="H15" s="194"/>
      <c r="I15" s="195"/>
      <c r="J15" s="262">
        <f t="shared" si="7"/>
        <v>0</v>
      </c>
      <c r="K15" s="276">
        <f t="shared" si="0"/>
        <v>0</v>
      </c>
      <c r="L15" s="196"/>
    </row>
    <row r="16" spans="1:22" x14ac:dyDescent="0.3">
      <c r="A16" s="193"/>
      <c r="B16" s="194"/>
      <c r="C16" s="195"/>
      <c r="D16" s="262">
        <f t="shared" si="5"/>
        <v>0</v>
      </c>
      <c r="E16" s="194"/>
      <c r="F16" s="195"/>
      <c r="G16" s="262">
        <f t="shared" si="6"/>
        <v>0</v>
      </c>
      <c r="H16" s="194"/>
      <c r="I16" s="195"/>
      <c r="J16" s="262">
        <f t="shared" si="7"/>
        <v>0</v>
      </c>
      <c r="K16" s="276">
        <f t="shared" si="0"/>
        <v>0</v>
      </c>
      <c r="L16" s="196"/>
    </row>
    <row r="17" spans="1:18" x14ac:dyDescent="0.3">
      <c r="A17" s="197"/>
      <c r="B17" s="198"/>
      <c r="C17" s="199"/>
      <c r="D17" s="263">
        <f t="shared" ref="D17" si="8">B17*C17</f>
        <v>0</v>
      </c>
      <c r="E17" s="198"/>
      <c r="F17" s="199"/>
      <c r="G17" s="263">
        <f t="shared" ref="G17" si="9">E17*F17</f>
        <v>0</v>
      </c>
      <c r="H17" s="198"/>
      <c r="I17" s="199"/>
      <c r="J17" s="263">
        <f t="shared" ref="J17" si="10">H17*I17</f>
        <v>0</v>
      </c>
      <c r="K17" s="277">
        <f t="shared" si="0"/>
        <v>0</v>
      </c>
      <c r="L17" s="200"/>
    </row>
    <row r="18" spans="1:18" x14ac:dyDescent="0.3">
      <c r="A18" s="201" t="s">
        <v>52</v>
      </c>
      <c r="B18" s="345"/>
      <c r="C18" s="346"/>
      <c r="D18" s="264">
        <f>SUM(D8:D17)</f>
        <v>0</v>
      </c>
      <c r="E18" s="345"/>
      <c r="F18" s="346"/>
      <c r="G18" s="264">
        <f>SUM(G8:G17)</f>
        <v>0</v>
      </c>
      <c r="H18" s="345"/>
      <c r="I18" s="346"/>
      <c r="J18" s="264">
        <f>SUM(J8:J17)</f>
        <v>0</v>
      </c>
      <c r="K18" s="278">
        <f>SUM(K8:K17)</f>
        <v>0</v>
      </c>
      <c r="L18" s="202"/>
      <c r="M18" s="203"/>
      <c r="N18" s="203"/>
      <c r="O18" s="204"/>
      <c r="P18" s="203"/>
      <c r="R18" s="181"/>
    </row>
    <row r="19" spans="1:18" x14ac:dyDescent="0.3">
      <c r="A19" s="205"/>
      <c r="B19" s="206"/>
      <c r="C19" s="207"/>
      <c r="D19" s="265"/>
      <c r="E19" s="206"/>
      <c r="F19" s="207"/>
      <c r="G19" s="265"/>
      <c r="H19" s="206"/>
      <c r="I19" s="207"/>
      <c r="J19" s="265"/>
      <c r="K19" s="279"/>
      <c r="L19" s="208"/>
      <c r="M19" s="203"/>
      <c r="N19" s="203"/>
      <c r="O19" s="204"/>
      <c r="P19" s="203"/>
      <c r="R19" s="188"/>
    </row>
    <row r="20" spans="1:18" x14ac:dyDescent="0.3">
      <c r="A20" s="209" t="s">
        <v>15</v>
      </c>
      <c r="B20" s="349" t="s">
        <v>16</v>
      </c>
      <c r="C20" s="350"/>
      <c r="D20" s="266" t="s">
        <v>11</v>
      </c>
      <c r="E20" s="349" t="s">
        <v>16</v>
      </c>
      <c r="F20" s="350"/>
      <c r="G20" s="266" t="s">
        <v>11</v>
      </c>
      <c r="H20" s="349" t="s">
        <v>16</v>
      </c>
      <c r="I20" s="350"/>
      <c r="J20" s="266" t="s">
        <v>11</v>
      </c>
      <c r="K20" s="280" t="s">
        <v>51</v>
      </c>
      <c r="L20" s="210"/>
      <c r="R20" s="188"/>
    </row>
    <row r="21" spans="1:18" x14ac:dyDescent="0.3">
      <c r="A21" s="189">
        <f>A8</f>
        <v>0</v>
      </c>
      <c r="B21" s="351"/>
      <c r="C21" s="352"/>
      <c r="D21" s="261">
        <f>D8*B21</f>
        <v>0</v>
      </c>
      <c r="E21" s="351"/>
      <c r="F21" s="352"/>
      <c r="G21" s="261">
        <f>G8*E21</f>
        <v>0</v>
      </c>
      <c r="H21" s="351"/>
      <c r="I21" s="352"/>
      <c r="J21" s="261">
        <f>J8*H21</f>
        <v>0</v>
      </c>
      <c r="K21" s="275">
        <f>SUM(D21,G21,J21)</f>
        <v>0</v>
      </c>
      <c r="L21" s="192"/>
    </row>
    <row r="22" spans="1:18" x14ac:dyDescent="0.3">
      <c r="A22" s="193">
        <f t="shared" ref="A22:A30" si="11">A9</f>
        <v>0</v>
      </c>
      <c r="B22" s="343"/>
      <c r="C22" s="344"/>
      <c r="D22" s="262">
        <f t="shared" ref="D22:D30" si="12">D9*B22</f>
        <v>0</v>
      </c>
      <c r="E22" s="343"/>
      <c r="F22" s="344"/>
      <c r="G22" s="262">
        <f t="shared" ref="G22:G30" si="13">G9*E22</f>
        <v>0</v>
      </c>
      <c r="H22" s="343"/>
      <c r="I22" s="344"/>
      <c r="J22" s="262">
        <f t="shared" ref="J22:J30" si="14">J9*H22</f>
        <v>0</v>
      </c>
      <c r="K22" s="276">
        <f t="shared" ref="K22:K30" si="15">SUM(D22,G22,J22)</f>
        <v>0</v>
      </c>
      <c r="L22" s="196"/>
    </row>
    <row r="23" spans="1:18" x14ac:dyDescent="0.3">
      <c r="A23" s="193">
        <f t="shared" si="11"/>
        <v>0</v>
      </c>
      <c r="B23" s="343"/>
      <c r="C23" s="344"/>
      <c r="D23" s="262">
        <f t="shared" si="12"/>
        <v>0</v>
      </c>
      <c r="E23" s="343"/>
      <c r="F23" s="344"/>
      <c r="G23" s="262">
        <f t="shared" si="13"/>
        <v>0</v>
      </c>
      <c r="H23" s="343"/>
      <c r="I23" s="344"/>
      <c r="J23" s="262">
        <f t="shared" si="14"/>
        <v>0</v>
      </c>
      <c r="K23" s="276">
        <f t="shared" si="15"/>
        <v>0</v>
      </c>
      <c r="L23" s="196"/>
    </row>
    <row r="24" spans="1:18" x14ac:dyDescent="0.3">
      <c r="A24" s="193">
        <f t="shared" si="11"/>
        <v>0</v>
      </c>
      <c r="B24" s="343"/>
      <c r="C24" s="344"/>
      <c r="D24" s="262">
        <f t="shared" si="12"/>
        <v>0</v>
      </c>
      <c r="E24" s="343"/>
      <c r="F24" s="344"/>
      <c r="G24" s="262">
        <f t="shared" si="13"/>
        <v>0</v>
      </c>
      <c r="H24" s="343"/>
      <c r="I24" s="344"/>
      <c r="J24" s="262">
        <f t="shared" si="14"/>
        <v>0</v>
      </c>
      <c r="K24" s="276">
        <f t="shared" si="15"/>
        <v>0</v>
      </c>
      <c r="L24" s="196"/>
    </row>
    <row r="25" spans="1:18" x14ac:dyDescent="0.3">
      <c r="A25" s="193">
        <f t="shared" si="11"/>
        <v>0</v>
      </c>
      <c r="B25" s="343"/>
      <c r="C25" s="344"/>
      <c r="D25" s="262">
        <f t="shared" si="12"/>
        <v>0</v>
      </c>
      <c r="E25" s="343"/>
      <c r="F25" s="344"/>
      <c r="G25" s="262">
        <f t="shared" si="13"/>
        <v>0</v>
      </c>
      <c r="H25" s="343"/>
      <c r="I25" s="344"/>
      <c r="J25" s="262">
        <f t="shared" si="14"/>
        <v>0</v>
      </c>
      <c r="K25" s="276">
        <f t="shared" si="15"/>
        <v>0</v>
      </c>
      <c r="L25" s="196"/>
    </row>
    <row r="26" spans="1:18" x14ac:dyDescent="0.3">
      <c r="A26" s="193">
        <f t="shared" si="11"/>
        <v>0</v>
      </c>
      <c r="B26" s="343"/>
      <c r="C26" s="344"/>
      <c r="D26" s="262">
        <f t="shared" si="12"/>
        <v>0</v>
      </c>
      <c r="E26" s="343"/>
      <c r="F26" s="344"/>
      <c r="G26" s="262">
        <f t="shared" si="13"/>
        <v>0</v>
      </c>
      <c r="H26" s="343"/>
      <c r="I26" s="344"/>
      <c r="J26" s="262">
        <f t="shared" si="14"/>
        <v>0</v>
      </c>
      <c r="K26" s="276">
        <f t="shared" si="15"/>
        <v>0</v>
      </c>
      <c r="L26" s="196"/>
    </row>
    <row r="27" spans="1:18" x14ac:dyDescent="0.3">
      <c r="A27" s="193">
        <f t="shared" si="11"/>
        <v>0</v>
      </c>
      <c r="B27" s="343"/>
      <c r="C27" s="344"/>
      <c r="D27" s="262">
        <f>D14*B27</f>
        <v>0</v>
      </c>
      <c r="E27" s="343"/>
      <c r="F27" s="344"/>
      <c r="G27" s="262">
        <f t="shared" si="13"/>
        <v>0</v>
      </c>
      <c r="H27" s="343"/>
      <c r="I27" s="344"/>
      <c r="J27" s="262">
        <f t="shared" si="14"/>
        <v>0</v>
      </c>
      <c r="K27" s="276">
        <f t="shared" si="15"/>
        <v>0</v>
      </c>
      <c r="L27" s="196"/>
    </row>
    <row r="28" spans="1:18" x14ac:dyDescent="0.3">
      <c r="A28" s="193">
        <f t="shared" si="11"/>
        <v>0</v>
      </c>
      <c r="B28" s="343"/>
      <c r="C28" s="344"/>
      <c r="D28" s="262">
        <f t="shared" si="12"/>
        <v>0</v>
      </c>
      <c r="E28" s="343"/>
      <c r="F28" s="344"/>
      <c r="G28" s="262">
        <f t="shared" si="13"/>
        <v>0</v>
      </c>
      <c r="H28" s="343"/>
      <c r="I28" s="344"/>
      <c r="J28" s="262">
        <f t="shared" si="14"/>
        <v>0</v>
      </c>
      <c r="K28" s="276">
        <f t="shared" si="15"/>
        <v>0</v>
      </c>
      <c r="L28" s="196"/>
    </row>
    <row r="29" spans="1:18" x14ac:dyDescent="0.3">
      <c r="A29" s="193">
        <f t="shared" si="11"/>
        <v>0</v>
      </c>
      <c r="B29" s="343"/>
      <c r="C29" s="344"/>
      <c r="D29" s="262">
        <f t="shared" si="12"/>
        <v>0</v>
      </c>
      <c r="E29" s="343"/>
      <c r="F29" s="344"/>
      <c r="G29" s="262">
        <f t="shared" si="13"/>
        <v>0</v>
      </c>
      <c r="H29" s="343"/>
      <c r="I29" s="344"/>
      <c r="J29" s="262">
        <f t="shared" si="14"/>
        <v>0</v>
      </c>
      <c r="K29" s="276">
        <f t="shared" si="15"/>
        <v>0</v>
      </c>
      <c r="L29" s="196"/>
    </row>
    <row r="30" spans="1:18" x14ac:dyDescent="0.3">
      <c r="A30" s="197">
        <f t="shared" si="11"/>
        <v>0</v>
      </c>
      <c r="B30" s="355"/>
      <c r="C30" s="356"/>
      <c r="D30" s="263">
        <f t="shared" si="12"/>
        <v>0</v>
      </c>
      <c r="E30" s="355"/>
      <c r="F30" s="356"/>
      <c r="G30" s="263">
        <f t="shared" si="13"/>
        <v>0</v>
      </c>
      <c r="H30" s="355"/>
      <c r="I30" s="356"/>
      <c r="J30" s="263">
        <f t="shared" si="14"/>
        <v>0</v>
      </c>
      <c r="K30" s="277">
        <f t="shared" si="15"/>
        <v>0</v>
      </c>
      <c r="L30" s="200"/>
    </row>
    <row r="31" spans="1:18" x14ac:dyDescent="0.3">
      <c r="A31" s="201" t="s">
        <v>19</v>
      </c>
      <c r="B31" s="345"/>
      <c r="C31" s="346"/>
      <c r="D31" s="264">
        <f>SUM(D21:D30)</f>
        <v>0</v>
      </c>
      <c r="E31" s="345"/>
      <c r="F31" s="346"/>
      <c r="G31" s="264">
        <f>SUM(G21:G30)</f>
        <v>0</v>
      </c>
      <c r="H31" s="345"/>
      <c r="I31" s="346"/>
      <c r="J31" s="264">
        <f>SUM(J21:J30)</f>
        <v>0</v>
      </c>
      <c r="K31" s="278">
        <f>SUM(K21:K30)</f>
        <v>0</v>
      </c>
      <c r="L31" s="202"/>
      <c r="M31" s="203"/>
      <c r="N31" s="203"/>
      <c r="O31" s="204"/>
      <c r="P31" s="203"/>
      <c r="R31" s="181"/>
    </row>
    <row r="32" spans="1:18" x14ac:dyDescent="0.3">
      <c r="A32" s="205"/>
      <c r="B32" s="206"/>
      <c r="C32" s="207"/>
      <c r="D32" s="265"/>
      <c r="E32" s="206"/>
      <c r="F32" s="207"/>
      <c r="G32" s="265"/>
      <c r="H32" s="206"/>
      <c r="I32" s="207"/>
      <c r="J32" s="265"/>
      <c r="K32" s="279"/>
      <c r="L32" s="208"/>
      <c r="M32" s="203"/>
      <c r="N32" s="203"/>
      <c r="O32" s="204"/>
      <c r="P32" s="203"/>
      <c r="R32" s="188"/>
    </row>
    <row r="33" spans="1:18" ht="28" x14ac:dyDescent="0.3">
      <c r="A33" s="182" t="s">
        <v>20</v>
      </c>
      <c r="B33" s="183" t="s">
        <v>21</v>
      </c>
      <c r="C33" s="184" t="s">
        <v>22</v>
      </c>
      <c r="D33" s="266" t="s">
        <v>11</v>
      </c>
      <c r="E33" s="183" t="s">
        <v>21</v>
      </c>
      <c r="F33" s="184" t="s">
        <v>22</v>
      </c>
      <c r="G33" s="266" t="s">
        <v>11</v>
      </c>
      <c r="H33" s="183" t="s">
        <v>21</v>
      </c>
      <c r="I33" s="184" t="s">
        <v>22</v>
      </c>
      <c r="J33" s="266" t="s">
        <v>11</v>
      </c>
      <c r="K33" s="280" t="s">
        <v>51</v>
      </c>
      <c r="L33" s="187"/>
      <c r="R33" s="188"/>
    </row>
    <row r="34" spans="1:18" x14ac:dyDescent="0.3">
      <c r="A34" s="189"/>
      <c r="B34" s="190"/>
      <c r="C34" s="211"/>
      <c r="D34" s="261">
        <f>B34*C34</f>
        <v>0</v>
      </c>
      <c r="E34" s="190"/>
      <c r="F34" s="211"/>
      <c r="G34" s="261">
        <f>E34*F34</f>
        <v>0</v>
      </c>
      <c r="H34" s="190"/>
      <c r="I34" s="211"/>
      <c r="J34" s="261">
        <f>H34*I34</f>
        <v>0</v>
      </c>
      <c r="K34" s="275">
        <f>SUM(D34,G34,J34)</f>
        <v>0</v>
      </c>
      <c r="L34" s="192"/>
    </row>
    <row r="35" spans="1:18" x14ac:dyDescent="0.3">
      <c r="A35" s="193"/>
      <c r="B35" s="194"/>
      <c r="C35" s="212"/>
      <c r="D35" s="262">
        <f t="shared" ref="D35:D38" si="16">B35*C35</f>
        <v>0</v>
      </c>
      <c r="E35" s="194"/>
      <c r="F35" s="212"/>
      <c r="G35" s="262">
        <f t="shared" ref="G35:G38" si="17">E35*F35</f>
        <v>0</v>
      </c>
      <c r="H35" s="194"/>
      <c r="I35" s="212"/>
      <c r="J35" s="262">
        <f t="shared" ref="J35:J38" si="18">H35*I35</f>
        <v>0</v>
      </c>
      <c r="K35" s="276">
        <f>SUM(D35,G35,J35)</f>
        <v>0</v>
      </c>
      <c r="L35" s="196"/>
    </row>
    <row r="36" spans="1:18" x14ac:dyDescent="0.3">
      <c r="A36" s="193"/>
      <c r="B36" s="194"/>
      <c r="C36" s="212"/>
      <c r="D36" s="262">
        <f t="shared" si="16"/>
        <v>0</v>
      </c>
      <c r="E36" s="194"/>
      <c r="F36" s="212"/>
      <c r="G36" s="262">
        <f t="shared" si="17"/>
        <v>0</v>
      </c>
      <c r="H36" s="194"/>
      <c r="I36" s="212"/>
      <c r="J36" s="262">
        <f t="shared" si="18"/>
        <v>0</v>
      </c>
      <c r="K36" s="276">
        <f>SUM(D36,G36,J36)</f>
        <v>0</v>
      </c>
      <c r="L36" s="196"/>
    </row>
    <row r="37" spans="1:18" x14ac:dyDescent="0.3">
      <c r="A37" s="193"/>
      <c r="B37" s="194"/>
      <c r="C37" s="212"/>
      <c r="D37" s="262">
        <f t="shared" si="16"/>
        <v>0</v>
      </c>
      <c r="E37" s="194"/>
      <c r="F37" s="212"/>
      <c r="G37" s="262">
        <f t="shared" si="17"/>
        <v>0</v>
      </c>
      <c r="H37" s="194"/>
      <c r="I37" s="212"/>
      <c r="J37" s="262">
        <f t="shared" si="18"/>
        <v>0</v>
      </c>
      <c r="K37" s="276">
        <f>SUM(D37,G37,J37)</f>
        <v>0</v>
      </c>
      <c r="L37" s="196"/>
    </row>
    <row r="38" spans="1:18" x14ac:dyDescent="0.3">
      <c r="A38" s="197"/>
      <c r="B38" s="198"/>
      <c r="C38" s="213"/>
      <c r="D38" s="263">
        <f t="shared" si="16"/>
        <v>0</v>
      </c>
      <c r="E38" s="198"/>
      <c r="F38" s="213"/>
      <c r="G38" s="263">
        <f t="shared" si="17"/>
        <v>0</v>
      </c>
      <c r="H38" s="198"/>
      <c r="I38" s="213"/>
      <c r="J38" s="263">
        <f t="shared" si="18"/>
        <v>0</v>
      </c>
      <c r="K38" s="277">
        <f>SUM(D38,G38,J38)</f>
        <v>0</v>
      </c>
      <c r="L38" s="200"/>
    </row>
    <row r="39" spans="1:18" x14ac:dyDescent="0.3">
      <c r="A39" s="201" t="s">
        <v>25</v>
      </c>
      <c r="B39" s="214"/>
      <c r="C39" s="215"/>
      <c r="D39" s="264">
        <f>SUM(D34:D38)</f>
        <v>0</v>
      </c>
      <c r="E39" s="214"/>
      <c r="F39" s="215"/>
      <c r="G39" s="264">
        <f>SUM(G34:G38)</f>
        <v>0</v>
      </c>
      <c r="H39" s="214"/>
      <c r="I39" s="215"/>
      <c r="J39" s="264">
        <f>SUM(J34:J38)</f>
        <v>0</v>
      </c>
      <c r="K39" s="278">
        <f>SUM(K34:K38)</f>
        <v>0</v>
      </c>
      <c r="L39" s="202"/>
      <c r="M39" s="203"/>
      <c r="N39" s="203"/>
      <c r="O39" s="204"/>
      <c r="P39" s="203"/>
      <c r="R39" s="181"/>
    </row>
    <row r="40" spans="1:18" x14ac:dyDescent="0.3">
      <c r="A40" s="205"/>
      <c r="B40" s="206"/>
      <c r="C40" s="207"/>
      <c r="D40" s="265"/>
      <c r="E40" s="206"/>
      <c r="F40" s="207"/>
      <c r="G40" s="265"/>
      <c r="H40" s="206"/>
      <c r="I40" s="207"/>
      <c r="J40" s="265"/>
      <c r="K40" s="279"/>
      <c r="L40" s="208"/>
      <c r="M40" s="203"/>
      <c r="N40" s="203"/>
      <c r="O40" s="204"/>
      <c r="P40" s="203"/>
      <c r="R40" s="188"/>
    </row>
    <row r="41" spans="1:18" ht="28" x14ac:dyDescent="0.3">
      <c r="A41" s="182" t="s">
        <v>26</v>
      </c>
      <c r="B41" s="183" t="s">
        <v>21</v>
      </c>
      <c r="C41" s="184" t="s">
        <v>22</v>
      </c>
      <c r="D41" s="266" t="s">
        <v>11</v>
      </c>
      <c r="E41" s="183" t="s">
        <v>21</v>
      </c>
      <c r="F41" s="184" t="s">
        <v>22</v>
      </c>
      <c r="G41" s="266" t="s">
        <v>11</v>
      </c>
      <c r="H41" s="183" t="s">
        <v>21</v>
      </c>
      <c r="I41" s="184" t="s">
        <v>22</v>
      </c>
      <c r="J41" s="266" t="s">
        <v>11</v>
      </c>
      <c r="K41" s="280" t="s">
        <v>51</v>
      </c>
      <c r="L41" s="187"/>
      <c r="R41" s="188"/>
    </row>
    <row r="42" spans="1:18" x14ac:dyDescent="0.3">
      <c r="A42" s="189"/>
      <c r="B42" s="190"/>
      <c r="C42" s="211"/>
      <c r="D42" s="261">
        <f>B42*C42</f>
        <v>0</v>
      </c>
      <c r="E42" s="190"/>
      <c r="F42" s="211"/>
      <c r="G42" s="261">
        <f>E42*F42</f>
        <v>0</v>
      </c>
      <c r="H42" s="190"/>
      <c r="I42" s="211"/>
      <c r="J42" s="261">
        <f>H42*I42</f>
        <v>0</v>
      </c>
      <c r="K42" s="275">
        <f>SUM(D42,G42,J42)</f>
        <v>0</v>
      </c>
      <c r="L42" s="192"/>
    </row>
    <row r="43" spans="1:18" x14ac:dyDescent="0.3">
      <c r="A43" s="193"/>
      <c r="B43" s="194"/>
      <c r="C43" s="212"/>
      <c r="D43" s="262">
        <f t="shared" ref="D43:D46" si="19">B43*C43</f>
        <v>0</v>
      </c>
      <c r="E43" s="194"/>
      <c r="F43" s="212"/>
      <c r="G43" s="262">
        <f t="shared" ref="G43:G46" si="20">E43*F43</f>
        <v>0</v>
      </c>
      <c r="H43" s="194"/>
      <c r="I43" s="212"/>
      <c r="J43" s="262">
        <f t="shared" ref="J43:J46" si="21">H43*I43</f>
        <v>0</v>
      </c>
      <c r="K43" s="276">
        <f>SUM(D43,G43,J43)</f>
        <v>0</v>
      </c>
      <c r="L43" s="196"/>
    </row>
    <row r="44" spans="1:18" x14ac:dyDescent="0.3">
      <c r="A44" s="193"/>
      <c r="B44" s="194"/>
      <c r="C44" s="212"/>
      <c r="D44" s="262">
        <f t="shared" si="19"/>
        <v>0</v>
      </c>
      <c r="E44" s="194"/>
      <c r="F44" s="212"/>
      <c r="G44" s="262">
        <f t="shared" si="20"/>
        <v>0</v>
      </c>
      <c r="H44" s="194"/>
      <c r="I44" s="212"/>
      <c r="J44" s="262">
        <f t="shared" si="21"/>
        <v>0</v>
      </c>
      <c r="K44" s="276">
        <f>SUM(D44,G44,J44)</f>
        <v>0</v>
      </c>
      <c r="L44" s="196"/>
    </row>
    <row r="45" spans="1:18" x14ac:dyDescent="0.3">
      <c r="A45" s="193"/>
      <c r="B45" s="194"/>
      <c r="C45" s="212"/>
      <c r="D45" s="262">
        <f t="shared" si="19"/>
        <v>0</v>
      </c>
      <c r="E45" s="194"/>
      <c r="F45" s="212"/>
      <c r="G45" s="262">
        <f t="shared" si="20"/>
        <v>0</v>
      </c>
      <c r="H45" s="194"/>
      <c r="I45" s="212"/>
      <c r="J45" s="262">
        <f t="shared" si="21"/>
        <v>0</v>
      </c>
      <c r="K45" s="276">
        <f>SUM(D45,G45,J45)</f>
        <v>0</v>
      </c>
      <c r="L45" s="196"/>
    </row>
    <row r="46" spans="1:18" x14ac:dyDescent="0.3">
      <c r="A46" s="197"/>
      <c r="B46" s="198"/>
      <c r="C46" s="213"/>
      <c r="D46" s="263">
        <f t="shared" si="19"/>
        <v>0</v>
      </c>
      <c r="E46" s="198"/>
      <c r="F46" s="213"/>
      <c r="G46" s="263">
        <f t="shared" si="20"/>
        <v>0</v>
      </c>
      <c r="H46" s="198"/>
      <c r="I46" s="213"/>
      <c r="J46" s="263">
        <f t="shared" si="21"/>
        <v>0</v>
      </c>
      <c r="K46" s="277">
        <f>SUM(D46,G46,J46)</f>
        <v>0</v>
      </c>
      <c r="L46" s="200"/>
    </row>
    <row r="47" spans="1:18" x14ac:dyDescent="0.3">
      <c r="A47" s="201" t="s">
        <v>28</v>
      </c>
      <c r="B47" s="214"/>
      <c r="C47" s="215"/>
      <c r="D47" s="264">
        <f>SUM(D42:D46)</f>
        <v>0</v>
      </c>
      <c r="E47" s="214"/>
      <c r="F47" s="215"/>
      <c r="G47" s="264">
        <f>SUM(G42:G46)</f>
        <v>0</v>
      </c>
      <c r="H47" s="214"/>
      <c r="I47" s="215"/>
      <c r="J47" s="264">
        <f>SUM(J42:J46)</f>
        <v>0</v>
      </c>
      <c r="K47" s="278">
        <f>SUM(K42:K46)</f>
        <v>0</v>
      </c>
      <c r="L47" s="202"/>
      <c r="M47" s="203"/>
      <c r="N47" s="203"/>
      <c r="O47" s="204"/>
      <c r="P47" s="203"/>
      <c r="R47" s="181"/>
    </row>
    <row r="48" spans="1:18" x14ac:dyDescent="0.3">
      <c r="A48" s="205"/>
      <c r="B48" s="206"/>
      <c r="C48" s="207"/>
      <c r="D48" s="265"/>
      <c r="E48" s="206"/>
      <c r="F48" s="207"/>
      <c r="G48" s="265"/>
      <c r="H48" s="206"/>
      <c r="I48" s="207"/>
      <c r="J48" s="265"/>
      <c r="K48" s="279"/>
      <c r="L48" s="208"/>
      <c r="M48" s="203"/>
      <c r="N48" s="203"/>
      <c r="O48" s="204"/>
      <c r="P48" s="203"/>
      <c r="R48" s="188"/>
    </row>
    <row r="49" spans="1:18" ht="28" x14ac:dyDescent="0.3">
      <c r="A49" s="182" t="s">
        <v>29</v>
      </c>
      <c r="B49" s="183" t="s">
        <v>21</v>
      </c>
      <c r="C49" s="184" t="s">
        <v>22</v>
      </c>
      <c r="D49" s="266" t="s">
        <v>11</v>
      </c>
      <c r="E49" s="183" t="s">
        <v>21</v>
      </c>
      <c r="F49" s="184" t="s">
        <v>22</v>
      </c>
      <c r="G49" s="266" t="s">
        <v>11</v>
      </c>
      <c r="H49" s="183" t="s">
        <v>21</v>
      </c>
      <c r="I49" s="184" t="s">
        <v>22</v>
      </c>
      <c r="J49" s="266" t="s">
        <v>11</v>
      </c>
      <c r="K49" s="280" t="s">
        <v>51</v>
      </c>
      <c r="L49" s="187"/>
      <c r="R49" s="188"/>
    </row>
    <row r="50" spans="1:18" x14ac:dyDescent="0.3">
      <c r="A50" s="189"/>
      <c r="B50" s="190"/>
      <c r="C50" s="211"/>
      <c r="D50" s="261">
        <f>B50*C50</f>
        <v>0</v>
      </c>
      <c r="E50" s="190"/>
      <c r="F50" s="211"/>
      <c r="G50" s="261">
        <f>E50*F50</f>
        <v>0</v>
      </c>
      <c r="H50" s="190"/>
      <c r="I50" s="211"/>
      <c r="J50" s="261">
        <f>H50*I50</f>
        <v>0</v>
      </c>
      <c r="K50" s="275">
        <f>SUM(D50,G50,J50)</f>
        <v>0</v>
      </c>
      <c r="L50" s="192"/>
    </row>
    <row r="51" spans="1:18" x14ac:dyDescent="0.3">
      <c r="A51" s="193"/>
      <c r="B51" s="194"/>
      <c r="C51" s="212"/>
      <c r="D51" s="262">
        <f t="shared" ref="D51:D54" si="22">B51*C51</f>
        <v>0</v>
      </c>
      <c r="E51" s="194"/>
      <c r="F51" s="212"/>
      <c r="G51" s="262">
        <f t="shared" ref="G51:G54" si="23">E51*F51</f>
        <v>0</v>
      </c>
      <c r="H51" s="194"/>
      <c r="I51" s="212"/>
      <c r="J51" s="262">
        <f t="shared" ref="J51:J54" si="24">H51*I51</f>
        <v>0</v>
      </c>
      <c r="K51" s="276">
        <f>SUM(D51,G51,J51)</f>
        <v>0</v>
      </c>
      <c r="L51" s="196"/>
    </row>
    <row r="52" spans="1:18" x14ac:dyDescent="0.3">
      <c r="A52" s="193"/>
      <c r="B52" s="194"/>
      <c r="C52" s="212"/>
      <c r="D52" s="262">
        <f t="shared" si="22"/>
        <v>0</v>
      </c>
      <c r="E52" s="194"/>
      <c r="F52" s="212"/>
      <c r="G52" s="262">
        <f t="shared" si="23"/>
        <v>0</v>
      </c>
      <c r="H52" s="194"/>
      <c r="I52" s="212"/>
      <c r="J52" s="262">
        <f t="shared" si="24"/>
        <v>0</v>
      </c>
      <c r="K52" s="276">
        <f>SUM(D52,G52,J52)</f>
        <v>0</v>
      </c>
      <c r="L52" s="196"/>
    </row>
    <row r="53" spans="1:18" x14ac:dyDescent="0.3">
      <c r="A53" s="193"/>
      <c r="B53" s="194"/>
      <c r="C53" s="212"/>
      <c r="D53" s="262">
        <f t="shared" si="22"/>
        <v>0</v>
      </c>
      <c r="E53" s="194"/>
      <c r="F53" s="212"/>
      <c r="G53" s="262">
        <f t="shared" si="23"/>
        <v>0</v>
      </c>
      <c r="H53" s="194"/>
      <c r="I53" s="212"/>
      <c r="J53" s="262">
        <f t="shared" si="24"/>
        <v>0</v>
      </c>
      <c r="K53" s="276">
        <f>SUM(D53,G53,J53)</f>
        <v>0</v>
      </c>
      <c r="L53" s="196"/>
    </row>
    <row r="54" spans="1:18" x14ac:dyDescent="0.3">
      <c r="A54" s="197"/>
      <c r="B54" s="198"/>
      <c r="C54" s="213"/>
      <c r="D54" s="263">
        <f t="shared" si="22"/>
        <v>0</v>
      </c>
      <c r="E54" s="198"/>
      <c r="F54" s="213"/>
      <c r="G54" s="263">
        <f t="shared" si="23"/>
        <v>0</v>
      </c>
      <c r="H54" s="198"/>
      <c r="I54" s="213"/>
      <c r="J54" s="263">
        <f t="shared" si="24"/>
        <v>0</v>
      </c>
      <c r="K54" s="277">
        <f>SUM(D54,G54,J54)</f>
        <v>0</v>
      </c>
      <c r="L54" s="200"/>
    </row>
    <row r="55" spans="1:18" x14ac:dyDescent="0.3">
      <c r="A55" s="201" t="s">
        <v>32</v>
      </c>
      <c r="B55" s="214"/>
      <c r="C55" s="215"/>
      <c r="D55" s="264">
        <f>SUM(D50:D54)</f>
        <v>0</v>
      </c>
      <c r="E55" s="214"/>
      <c r="F55" s="215"/>
      <c r="G55" s="264">
        <f>SUM(G50:G54)</f>
        <v>0</v>
      </c>
      <c r="H55" s="214"/>
      <c r="I55" s="215"/>
      <c r="J55" s="264">
        <f>SUM(J50:J54)</f>
        <v>0</v>
      </c>
      <c r="K55" s="278">
        <f>SUM(K50:K54)</f>
        <v>0</v>
      </c>
      <c r="L55" s="202"/>
      <c r="M55" s="203"/>
      <c r="N55" s="203"/>
      <c r="O55" s="204"/>
      <c r="P55" s="203"/>
      <c r="R55" s="181"/>
    </row>
    <row r="56" spans="1:18" x14ac:dyDescent="0.3">
      <c r="A56" s="205"/>
      <c r="B56" s="206"/>
      <c r="C56" s="207"/>
      <c r="D56" s="265"/>
      <c r="E56" s="206"/>
      <c r="F56" s="207"/>
      <c r="G56" s="265"/>
      <c r="H56" s="206"/>
      <c r="I56" s="207"/>
      <c r="J56" s="265"/>
      <c r="K56" s="279"/>
      <c r="L56" s="208"/>
      <c r="M56" s="203"/>
      <c r="N56" s="203"/>
      <c r="O56" s="204"/>
      <c r="P56" s="203"/>
      <c r="R56" s="188"/>
    </row>
    <row r="57" spans="1:18" ht="28" x14ac:dyDescent="0.3">
      <c r="A57" s="182" t="s">
        <v>33</v>
      </c>
      <c r="B57" s="183" t="s">
        <v>21</v>
      </c>
      <c r="C57" s="184" t="s">
        <v>22</v>
      </c>
      <c r="D57" s="266" t="s">
        <v>11</v>
      </c>
      <c r="E57" s="183" t="s">
        <v>21</v>
      </c>
      <c r="F57" s="184" t="s">
        <v>22</v>
      </c>
      <c r="G57" s="266" t="s">
        <v>11</v>
      </c>
      <c r="H57" s="183" t="s">
        <v>21</v>
      </c>
      <c r="I57" s="184" t="s">
        <v>22</v>
      </c>
      <c r="J57" s="266" t="s">
        <v>11</v>
      </c>
      <c r="K57" s="280" t="s">
        <v>51</v>
      </c>
      <c r="L57" s="187"/>
      <c r="R57" s="188"/>
    </row>
    <row r="58" spans="1:18" x14ac:dyDescent="0.3">
      <c r="A58" s="189"/>
      <c r="B58" s="190"/>
      <c r="C58" s="211"/>
      <c r="D58" s="261">
        <f>B58*C58</f>
        <v>0</v>
      </c>
      <c r="E58" s="190"/>
      <c r="F58" s="211"/>
      <c r="G58" s="261">
        <f>E58*F58</f>
        <v>0</v>
      </c>
      <c r="H58" s="190"/>
      <c r="I58" s="211"/>
      <c r="J58" s="261">
        <f>H58*I58</f>
        <v>0</v>
      </c>
      <c r="K58" s="275">
        <f>SUM(D58,G58,J58)</f>
        <v>0</v>
      </c>
      <c r="L58" s="192"/>
    </row>
    <row r="59" spans="1:18" x14ac:dyDescent="0.3">
      <c r="A59" s="193"/>
      <c r="B59" s="194"/>
      <c r="C59" s="212"/>
      <c r="D59" s="262">
        <f t="shared" ref="D59:D62" si="25">B59*C59</f>
        <v>0</v>
      </c>
      <c r="E59" s="194"/>
      <c r="F59" s="212"/>
      <c r="G59" s="262">
        <f t="shared" ref="G59:G62" si="26">E59*F59</f>
        <v>0</v>
      </c>
      <c r="H59" s="194"/>
      <c r="I59" s="212"/>
      <c r="J59" s="262">
        <f t="shared" ref="J59:J62" si="27">H59*I59</f>
        <v>0</v>
      </c>
      <c r="K59" s="276">
        <f>SUM(D59,G59,J59)</f>
        <v>0</v>
      </c>
      <c r="L59" s="196"/>
    </row>
    <row r="60" spans="1:18" x14ac:dyDescent="0.3">
      <c r="A60" s="193"/>
      <c r="B60" s="194"/>
      <c r="C60" s="212"/>
      <c r="D60" s="262">
        <f t="shared" si="25"/>
        <v>0</v>
      </c>
      <c r="E60" s="194"/>
      <c r="F60" s="212"/>
      <c r="G60" s="262">
        <f t="shared" si="26"/>
        <v>0</v>
      </c>
      <c r="H60" s="194"/>
      <c r="I60" s="212"/>
      <c r="J60" s="262">
        <f t="shared" si="27"/>
        <v>0</v>
      </c>
      <c r="K60" s="276">
        <f>SUM(D60,G60,J60)</f>
        <v>0</v>
      </c>
      <c r="L60" s="196"/>
    </row>
    <row r="61" spans="1:18" x14ac:dyDescent="0.3">
      <c r="A61" s="193"/>
      <c r="B61" s="194"/>
      <c r="C61" s="212"/>
      <c r="D61" s="262">
        <f t="shared" si="25"/>
        <v>0</v>
      </c>
      <c r="E61" s="194"/>
      <c r="F61" s="212"/>
      <c r="G61" s="262">
        <f t="shared" si="26"/>
        <v>0</v>
      </c>
      <c r="H61" s="194"/>
      <c r="I61" s="212"/>
      <c r="J61" s="262">
        <f t="shared" si="27"/>
        <v>0</v>
      </c>
      <c r="K61" s="276">
        <f>SUM(D61,G61,J61)</f>
        <v>0</v>
      </c>
      <c r="L61" s="196"/>
    </row>
    <row r="62" spans="1:18" x14ac:dyDescent="0.3">
      <c r="A62" s="197"/>
      <c r="B62" s="198"/>
      <c r="C62" s="213"/>
      <c r="D62" s="263">
        <f t="shared" si="25"/>
        <v>0</v>
      </c>
      <c r="E62" s="198"/>
      <c r="F62" s="213"/>
      <c r="G62" s="263">
        <f t="shared" si="26"/>
        <v>0</v>
      </c>
      <c r="H62" s="198"/>
      <c r="I62" s="213"/>
      <c r="J62" s="263">
        <f t="shared" si="27"/>
        <v>0</v>
      </c>
      <c r="K62" s="277">
        <f>SUM(D62,G62,J62)</f>
        <v>0</v>
      </c>
      <c r="L62" s="200"/>
    </row>
    <row r="63" spans="1:18" x14ac:dyDescent="0.3">
      <c r="A63" s="201" t="s">
        <v>36</v>
      </c>
      <c r="B63" s="214"/>
      <c r="C63" s="215"/>
      <c r="D63" s="264">
        <f>SUM(D58:D62)</f>
        <v>0</v>
      </c>
      <c r="E63" s="214"/>
      <c r="F63" s="215"/>
      <c r="G63" s="264">
        <f>SUM(G58:G62)</f>
        <v>0</v>
      </c>
      <c r="H63" s="214"/>
      <c r="I63" s="215"/>
      <c r="J63" s="264">
        <f>SUM(J58:J62)</f>
        <v>0</v>
      </c>
      <c r="K63" s="278">
        <f>SUM(K58:K62)</f>
        <v>0</v>
      </c>
      <c r="L63" s="202"/>
      <c r="M63" s="203"/>
      <c r="N63" s="203"/>
      <c r="O63" s="204"/>
      <c r="P63" s="203"/>
      <c r="R63" s="181"/>
    </row>
    <row r="64" spans="1:18" x14ac:dyDescent="0.3">
      <c r="A64" s="205"/>
      <c r="B64" s="206"/>
      <c r="C64" s="207"/>
      <c r="D64" s="265"/>
      <c r="E64" s="206"/>
      <c r="F64" s="207"/>
      <c r="G64" s="265"/>
      <c r="H64" s="206"/>
      <c r="I64" s="207"/>
      <c r="J64" s="265"/>
      <c r="K64" s="279"/>
      <c r="L64" s="208"/>
      <c r="M64" s="203"/>
      <c r="N64" s="203"/>
      <c r="O64" s="204"/>
      <c r="P64" s="203"/>
      <c r="R64" s="188"/>
    </row>
    <row r="65" spans="1:18" ht="28" x14ac:dyDescent="0.3">
      <c r="A65" s="182" t="s">
        <v>37</v>
      </c>
      <c r="B65" s="183" t="s">
        <v>21</v>
      </c>
      <c r="C65" s="184" t="s">
        <v>22</v>
      </c>
      <c r="D65" s="266" t="s">
        <v>11</v>
      </c>
      <c r="E65" s="183" t="s">
        <v>21</v>
      </c>
      <c r="F65" s="184" t="s">
        <v>22</v>
      </c>
      <c r="G65" s="266" t="s">
        <v>11</v>
      </c>
      <c r="H65" s="183" t="s">
        <v>21</v>
      </c>
      <c r="I65" s="184" t="s">
        <v>22</v>
      </c>
      <c r="J65" s="266" t="s">
        <v>11</v>
      </c>
      <c r="K65" s="280" t="s">
        <v>51</v>
      </c>
      <c r="L65" s="187"/>
      <c r="R65" s="188"/>
    </row>
    <row r="66" spans="1:18" x14ac:dyDescent="0.3">
      <c r="A66" s="189"/>
      <c r="B66" s="190"/>
      <c r="C66" s="211"/>
      <c r="D66" s="261">
        <f>B66*C66</f>
        <v>0</v>
      </c>
      <c r="E66" s="190"/>
      <c r="F66" s="211"/>
      <c r="G66" s="261">
        <f>E66*F66</f>
        <v>0</v>
      </c>
      <c r="H66" s="190"/>
      <c r="I66" s="211"/>
      <c r="J66" s="261">
        <f>H66*I66</f>
        <v>0</v>
      </c>
      <c r="K66" s="275">
        <f>SUM(D66,G66,J66)</f>
        <v>0</v>
      </c>
      <c r="L66" s="192"/>
    </row>
    <row r="67" spans="1:18" x14ac:dyDescent="0.3">
      <c r="A67" s="193"/>
      <c r="B67" s="194"/>
      <c r="C67" s="212"/>
      <c r="D67" s="262">
        <f t="shared" ref="D67:D70" si="28">B67*C67</f>
        <v>0</v>
      </c>
      <c r="E67" s="194"/>
      <c r="F67" s="212"/>
      <c r="G67" s="262">
        <f t="shared" ref="G67:G70" si="29">E67*F67</f>
        <v>0</v>
      </c>
      <c r="H67" s="194"/>
      <c r="I67" s="212"/>
      <c r="J67" s="262">
        <f t="shared" ref="J67:J70" si="30">H67*I67</f>
        <v>0</v>
      </c>
      <c r="K67" s="276">
        <f>SUM(D67,G67,J67)</f>
        <v>0</v>
      </c>
      <c r="L67" s="196"/>
    </row>
    <row r="68" spans="1:18" x14ac:dyDescent="0.3">
      <c r="A68" s="193"/>
      <c r="B68" s="194"/>
      <c r="C68" s="212"/>
      <c r="D68" s="262">
        <f t="shared" si="28"/>
        <v>0</v>
      </c>
      <c r="E68" s="194"/>
      <c r="F68" s="212"/>
      <c r="G68" s="262">
        <f t="shared" si="29"/>
        <v>0</v>
      </c>
      <c r="H68" s="194"/>
      <c r="I68" s="212"/>
      <c r="J68" s="262">
        <f t="shared" si="30"/>
        <v>0</v>
      </c>
      <c r="K68" s="276">
        <f>SUM(D68,G68,J68)</f>
        <v>0</v>
      </c>
      <c r="L68" s="196"/>
    </row>
    <row r="69" spans="1:18" x14ac:dyDescent="0.3">
      <c r="A69" s="193"/>
      <c r="B69" s="194"/>
      <c r="C69" s="212"/>
      <c r="D69" s="262">
        <f t="shared" si="28"/>
        <v>0</v>
      </c>
      <c r="E69" s="194"/>
      <c r="F69" s="212"/>
      <c r="G69" s="262">
        <f t="shared" si="29"/>
        <v>0</v>
      </c>
      <c r="H69" s="194"/>
      <c r="I69" s="212"/>
      <c r="J69" s="262">
        <f t="shared" si="30"/>
        <v>0</v>
      </c>
      <c r="K69" s="276">
        <f>SUM(D69,G69,J69)</f>
        <v>0</v>
      </c>
      <c r="L69" s="196"/>
    </row>
    <row r="70" spans="1:18" x14ac:dyDescent="0.3">
      <c r="A70" s="197"/>
      <c r="B70" s="198"/>
      <c r="C70" s="213"/>
      <c r="D70" s="263">
        <f t="shared" si="28"/>
        <v>0</v>
      </c>
      <c r="E70" s="198"/>
      <c r="F70" s="213"/>
      <c r="G70" s="263">
        <f t="shared" si="29"/>
        <v>0</v>
      </c>
      <c r="H70" s="198"/>
      <c r="I70" s="213"/>
      <c r="J70" s="263">
        <f t="shared" si="30"/>
        <v>0</v>
      </c>
      <c r="K70" s="277">
        <f>SUM(D70,G70,J70)</f>
        <v>0</v>
      </c>
      <c r="L70" s="200"/>
    </row>
    <row r="71" spans="1:18" x14ac:dyDescent="0.3">
      <c r="A71" s="201" t="s">
        <v>40</v>
      </c>
      <c r="B71" s="214"/>
      <c r="C71" s="215"/>
      <c r="D71" s="264">
        <f>SUM(D66:D70)</f>
        <v>0</v>
      </c>
      <c r="E71" s="214"/>
      <c r="F71" s="215"/>
      <c r="G71" s="264">
        <f>SUM(G66:G70)</f>
        <v>0</v>
      </c>
      <c r="H71" s="214"/>
      <c r="I71" s="215"/>
      <c r="J71" s="264">
        <f>SUM(J66:J70)</f>
        <v>0</v>
      </c>
      <c r="K71" s="278">
        <f>SUM(K66:K70)</f>
        <v>0</v>
      </c>
      <c r="L71" s="202"/>
      <c r="M71" s="203"/>
      <c r="N71" s="203"/>
      <c r="O71" s="204"/>
      <c r="P71" s="203"/>
      <c r="R71" s="181"/>
    </row>
    <row r="72" spans="1:18" ht="14.5" thickBot="1" x14ac:dyDescent="0.35">
      <c r="A72" s="216"/>
      <c r="B72" s="217"/>
      <c r="C72" s="218"/>
      <c r="D72" s="267"/>
      <c r="E72" s="217"/>
      <c r="F72" s="218"/>
      <c r="G72" s="267"/>
      <c r="H72" s="217"/>
      <c r="I72" s="218"/>
      <c r="J72" s="267"/>
      <c r="K72" s="281"/>
      <c r="L72" s="219"/>
      <c r="M72" s="203"/>
      <c r="N72" s="203"/>
      <c r="O72" s="204"/>
      <c r="P72" s="203"/>
      <c r="R72" s="188"/>
    </row>
    <row r="73" spans="1:18" ht="14.5" thickBot="1" x14ac:dyDescent="0.35">
      <c r="A73" s="220" t="s">
        <v>41</v>
      </c>
      <c r="B73" s="221"/>
      <c r="C73" s="222"/>
      <c r="D73" s="268">
        <f>SUM(D18,D31,D39,D47,D55,D63,D71)</f>
        <v>0</v>
      </c>
      <c r="E73" s="221"/>
      <c r="F73" s="222"/>
      <c r="G73" s="268">
        <f>SUM(G18,G31,G39,G47,G55,G63,G71)</f>
        <v>0</v>
      </c>
      <c r="H73" s="221"/>
      <c r="I73" s="222"/>
      <c r="J73" s="268">
        <f>SUM(J18,J31,J39,J47,J55,J63,J71)</f>
        <v>0</v>
      </c>
      <c r="K73" s="282">
        <f>SUM(K18,K31,K39,K47,K55,K63,K71)</f>
        <v>0</v>
      </c>
      <c r="L73" s="223"/>
      <c r="M73" s="203"/>
      <c r="N73" s="203"/>
      <c r="O73" s="204"/>
      <c r="P73" s="203"/>
      <c r="R73" s="181"/>
    </row>
    <row r="74" spans="1:18" ht="14.5" thickBot="1" x14ac:dyDescent="0.35">
      <c r="A74" s="224"/>
      <c r="B74" s="225"/>
      <c r="C74" s="226"/>
      <c r="D74" s="269"/>
      <c r="E74" s="225"/>
      <c r="F74" s="226"/>
      <c r="G74" s="269"/>
      <c r="H74" s="225"/>
      <c r="I74" s="226"/>
      <c r="J74" s="269"/>
      <c r="K74" s="283"/>
      <c r="L74" s="178"/>
      <c r="M74" s="203"/>
      <c r="N74" s="203"/>
      <c r="O74" s="204"/>
      <c r="P74" s="203"/>
      <c r="R74" s="188"/>
    </row>
    <row r="75" spans="1:18" x14ac:dyDescent="0.3">
      <c r="A75" s="227" t="s">
        <v>42</v>
      </c>
      <c r="B75" s="228" t="s">
        <v>43</v>
      </c>
      <c r="C75" s="229" t="s">
        <v>16</v>
      </c>
      <c r="D75" s="270" t="s">
        <v>11</v>
      </c>
      <c r="E75" s="228" t="s">
        <v>43</v>
      </c>
      <c r="F75" s="229" t="s">
        <v>16</v>
      </c>
      <c r="G75" s="270" t="s">
        <v>11</v>
      </c>
      <c r="H75" s="228" t="s">
        <v>43</v>
      </c>
      <c r="I75" s="229" t="s">
        <v>16</v>
      </c>
      <c r="J75" s="270" t="s">
        <v>11</v>
      </c>
      <c r="K75" s="284" t="s">
        <v>51</v>
      </c>
      <c r="L75" s="230"/>
    </row>
    <row r="76" spans="1:18" x14ac:dyDescent="0.3">
      <c r="A76" s="189"/>
      <c r="B76" s="231"/>
      <c r="C76" s="191"/>
      <c r="D76" s="271">
        <f>B76*C76</f>
        <v>0</v>
      </c>
      <c r="E76" s="231"/>
      <c r="F76" s="191"/>
      <c r="G76" s="271">
        <f>E76*F76</f>
        <v>0</v>
      </c>
      <c r="H76" s="231"/>
      <c r="I76" s="191"/>
      <c r="J76" s="271">
        <f>H76*I76</f>
        <v>0</v>
      </c>
      <c r="K76" s="275">
        <f>SUM(D76,G76,J76)</f>
        <v>0</v>
      </c>
      <c r="L76" s="192"/>
    </row>
    <row r="77" spans="1:18" x14ac:dyDescent="0.3">
      <c r="A77" s="193"/>
      <c r="B77" s="232"/>
      <c r="C77" s="195"/>
      <c r="D77" s="262">
        <f t="shared" ref="D77:D78" si="31">B77*C77</f>
        <v>0</v>
      </c>
      <c r="E77" s="232"/>
      <c r="F77" s="195"/>
      <c r="G77" s="262">
        <f t="shared" ref="G77:G78" si="32">E77*F77</f>
        <v>0</v>
      </c>
      <c r="H77" s="232"/>
      <c r="I77" s="195"/>
      <c r="J77" s="262">
        <f t="shared" ref="J77:J78" si="33">H77*I77</f>
        <v>0</v>
      </c>
      <c r="K77" s="276">
        <f>SUM(D77,G77,J77)</f>
        <v>0</v>
      </c>
      <c r="L77" s="196"/>
    </row>
    <row r="78" spans="1:18" x14ac:dyDescent="0.3">
      <c r="A78" s="193"/>
      <c r="B78" s="232"/>
      <c r="C78" s="195"/>
      <c r="D78" s="262">
        <f t="shared" si="31"/>
        <v>0</v>
      </c>
      <c r="E78" s="232"/>
      <c r="F78" s="195"/>
      <c r="G78" s="262">
        <f t="shared" si="32"/>
        <v>0</v>
      </c>
      <c r="H78" s="232"/>
      <c r="I78" s="195"/>
      <c r="J78" s="262">
        <f t="shared" si="33"/>
        <v>0</v>
      </c>
      <c r="K78" s="276">
        <f>SUM(D78,G78,J78)</f>
        <v>0</v>
      </c>
      <c r="L78" s="196"/>
    </row>
    <row r="79" spans="1:18" ht="14.5" thickBot="1" x14ac:dyDescent="0.35">
      <c r="A79" s="233" t="s">
        <v>45</v>
      </c>
      <c r="B79" s="347"/>
      <c r="C79" s="348"/>
      <c r="D79" s="272">
        <f>SUM(D76:D78)</f>
        <v>0</v>
      </c>
      <c r="E79" s="347"/>
      <c r="F79" s="348"/>
      <c r="G79" s="272">
        <f>SUM(G76:G78)</f>
        <v>0</v>
      </c>
      <c r="H79" s="347"/>
      <c r="I79" s="348"/>
      <c r="J79" s="272">
        <f>SUM(J76:J78)</f>
        <v>0</v>
      </c>
      <c r="K79" s="285">
        <f>SUM(K76:K78)</f>
        <v>0</v>
      </c>
      <c r="L79" s="234"/>
      <c r="M79" s="203"/>
      <c r="N79" s="203"/>
      <c r="O79" s="204"/>
      <c r="P79" s="203"/>
      <c r="R79" s="181"/>
    </row>
    <row r="80" spans="1:18" x14ac:dyDescent="0.3">
      <c r="A80" s="224"/>
      <c r="B80" s="235"/>
      <c r="C80" s="236"/>
      <c r="D80" s="273"/>
      <c r="E80" s="235"/>
      <c r="F80" s="236"/>
      <c r="G80" s="273"/>
      <c r="H80" s="235"/>
      <c r="I80" s="236"/>
      <c r="J80" s="273"/>
      <c r="K80" s="286"/>
      <c r="L80" s="237"/>
      <c r="M80" s="203"/>
      <c r="N80" s="203"/>
      <c r="O80" s="204"/>
      <c r="P80" s="203"/>
      <c r="R80" s="188"/>
    </row>
    <row r="81" spans="1:18" x14ac:dyDescent="0.3">
      <c r="A81" s="238" t="s">
        <v>46</v>
      </c>
      <c r="B81" s="353"/>
      <c r="C81" s="354"/>
      <c r="D81" s="274">
        <f>SUM(D73,D79)</f>
        <v>0</v>
      </c>
      <c r="E81" s="353"/>
      <c r="F81" s="354"/>
      <c r="G81" s="274">
        <f>SUM(G73,G79)</f>
        <v>0</v>
      </c>
      <c r="H81" s="353"/>
      <c r="I81" s="354"/>
      <c r="J81" s="274">
        <f>SUM(J73,J79)</f>
        <v>0</v>
      </c>
      <c r="K81" s="274">
        <f t="shared" ref="K81" si="34">SUM(K73,K79)</f>
        <v>0</v>
      </c>
      <c r="L81" s="239"/>
      <c r="R81" s="188"/>
    </row>
    <row r="82" spans="1:18" ht="14.5" thickBot="1" x14ac:dyDescent="0.35">
      <c r="A82" s="240"/>
      <c r="B82" s="241"/>
      <c r="C82" s="242"/>
      <c r="D82" s="301"/>
      <c r="E82" s="241"/>
      <c r="F82" s="242"/>
      <c r="G82" s="243"/>
      <c r="H82" s="241"/>
      <c r="I82" s="242"/>
      <c r="J82" s="243"/>
      <c r="K82" s="244"/>
      <c r="L82" s="245"/>
      <c r="M82" s="203"/>
      <c r="N82" s="203"/>
      <c r="O82" s="204"/>
      <c r="P82" s="203"/>
      <c r="R82" s="188"/>
    </row>
    <row r="83" spans="1:18" x14ac:dyDescent="0.3">
      <c r="A83" s="246"/>
      <c r="B83" s="247"/>
      <c r="C83" s="248"/>
      <c r="D83" s="249"/>
      <c r="E83" s="247"/>
      <c r="F83" s="248"/>
      <c r="G83" s="249"/>
      <c r="H83" s="247"/>
      <c r="I83" s="248"/>
      <c r="J83" s="249"/>
      <c r="K83" s="250"/>
      <c r="M83" s="251"/>
      <c r="N83" s="251"/>
    </row>
    <row r="84" spans="1:18" x14ac:dyDescent="0.3">
      <c r="A84" s="252"/>
      <c r="B84" s="253"/>
      <c r="C84" s="254"/>
      <c r="D84" s="255"/>
      <c r="E84" s="253"/>
      <c r="F84" s="254"/>
      <c r="G84" s="255"/>
      <c r="H84" s="253"/>
      <c r="I84" s="254"/>
      <c r="J84" s="255"/>
      <c r="K84" s="256"/>
    </row>
    <row r="85" spans="1:18" x14ac:dyDescent="0.3">
      <c r="A85" s="252"/>
      <c r="B85" s="253"/>
      <c r="C85" s="254"/>
      <c r="D85" s="255"/>
      <c r="E85" s="253"/>
      <c r="F85" s="254"/>
      <c r="G85" s="255"/>
      <c r="H85" s="253"/>
      <c r="I85" s="254"/>
      <c r="J85" s="255"/>
      <c r="K85" s="256"/>
    </row>
    <row r="86" spans="1:18" x14ac:dyDescent="0.3">
      <c r="A86" s="252"/>
      <c r="B86" s="253"/>
      <c r="C86" s="254"/>
      <c r="D86" s="255"/>
      <c r="E86" s="253"/>
      <c r="F86" s="254"/>
      <c r="G86" s="255"/>
      <c r="H86" s="253"/>
      <c r="I86" s="254"/>
      <c r="J86" s="255"/>
      <c r="K86" s="256"/>
    </row>
    <row r="87" spans="1:18" x14ac:dyDescent="0.3">
      <c r="A87" s="252"/>
      <c r="B87" s="253"/>
      <c r="C87" s="254"/>
      <c r="D87" s="255"/>
      <c r="E87" s="253"/>
      <c r="F87" s="254"/>
      <c r="G87" s="255"/>
      <c r="H87" s="253"/>
      <c r="I87" s="254"/>
      <c r="J87" s="255"/>
      <c r="K87" s="256"/>
    </row>
    <row r="88" spans="1:18" x14ac:dyDescent="0.3">
      <c r="A88" s="252"/>
      <c r="B88" s="253"/>
      <c r="C88" s="254"/>
      <c r="D88" s="255"/>
      <c r="E88" s="253"/>
      <c r="F88" s="254"/>
      <c r="G88" s="255"/>
      <c r="H88" s="253"/>
      <c r="I88" s="254"/>
      <c r="J88" s="255"/>
      <c r="K88" s="256"/>
    </row>
    <row r="89" spans="1:18" x14ac:dyDescent="0.3">
      <c r="A89" s="252"/>
      <c r="B89" s="253"/>
      <c r="C89" s="254"/>
      <c r="D89" s="255"/>
      <c r="E89" s="253"/>
      <c r="F89" s="254"/>
      <c r="G89" s="255"/>
      <c r="H89" s="253"/>
      <c r="I89" s="254"/>
      <c r="J89" s="255"/>
      <c r="K89" s="256"/>
    </row>
    <row r="90" spans="1:18" x14ac:dyDescent="0.3">
      <c r="A90" s="252"/>
      <c r="B90" s="253"/>
      <c r="C90" s="254"/>
      <c r="D90" s="255"/>
      <c r="E90" s="253"/>
      <c r="F90" s="254"/>
      <c r="G90" s="255"/>
      <c r="H90" s="253"/>
      <c r="I90" s="254"/>
      <c r="J90" s="255"/>
      <c r="K90" s="256"/>
    </row>
    <row r="91" spans="1:18" x14ac:dyDescent="0.3">
      <c r="A91" s="252"/>
      <c r="B91" s="253"/>
      <c r="C91" s="254"/>
      <c r="D91" s="255"/>
      <c r="E91" s="253"/>
      <c r="F91" s="254"/>
      <c r="G91" s="255"/>
      <c r="H91" s="253"/>
      <c r="I91" s="254"/>
      <c r="J91" s="255"/>
      <c r="K91" s="256"/>
    </row>
    <row r="92" spans="1:18" x14ac:dyDescent="0.3">
      <c r="A92" s="252"/>
      <c r="B92" s="253"/>
      <c r="C92" s="254"/>
      <c r="D92" s="255"/>
      <c r="E92" s="253"/>
      <c r="F92" s="254"/>
      <c r="G92" s="255"/>
      <c r="H92" s="253"/>
      <c r="I92" s="254"/>
      <c r="J92" s="255"/>
      <c r="K92" s="256"/>
    </row>
    <row r="93" spans="1:18" x14ac:dyDescent="0.3">
      <c r="A93" s="252"/>
      <c r="B93" s="253"/>
      <c r="C93" s="254"/>
      <c r="D93" s="255"/>
      <c r="E93" s="253"/>
      <c r="F93" s="254"/>
      <c r="G93" s="255"/>
      <c r="H93" s="253"/>
      <c r="I93" s="254"/>
      <c r="J93" s="255"/>
      <c r="K93" s="256"/>
    </row>
    <row r="94" spans="1:18" x14ac:dyDescent="0.3">
      <c r="A94" s="252"/>
      <c r="B94" s="253"/>
      <c r="C94" s="254"/>
      <c r="D94" s="255"/>
      <c r="E94" s="253"/>
      <c r="F94" s="254"/>
      <c r="G94" s="255"/>
      <c r="H94" s="253"/>
      <c r="I94" s="254"/>
      <c r="J94" s="255"/>
      <c r="K94" s="256"/>
    </row>
    <row r="95" spans="1:18" x14ac:dyDescent="0.3">
      <c r="A95" s="252"/>
      <c r="B95" s="253"/>
      <c r="C95" s="254"/>
      <c r="D95" s="255"/>
      <c r="E95" s="253"/>
      <c r="F95" s="254"/>
      <c r="G95" s="255"/>
      <c r="H95" s="253"/>
      <c r="I95" s="254"/>
      <c r="J95" s="255"/>
      <c r="K95" s="256"/>
    </row>
    <row r="96" spans="1:18" x14ac:dyDescent="0.3">
      <c r="A96" s="252"/>
      <c r="B96" s="253"/>
      <c r="C96" s="254"/>
      <c r="D96" s="255"/>
      <c r="E96" s="253"/>
      <c r="F96" s="254"/>
      <c r="G96" s="255"/>
      <c r="H96" s="253"/>
      <c r="I96" s="254"/>
      <c r="J96" s="255"/>
      <c r="K96" s="256"/>
    </row>
    <row r="97" spans="1:11" x14ac:dyDescent="0.3">
      <c r="A97" s="252"/>
      <c r="B97" s="253"/>
      <c r="C97" s="254"/>
      <c r="D97" s="255"/>
      <c r="E97" s="253"/>
      <c r="F97" s="254"/>
      <c r="G97" s="255"/>
      <c r="H97" s="253"/>
      <c r="I97" s="254"/>
      <c r="J97" s="255"/>
      <c r="K97" s="256"/>
    </row>
    <row r="98" spans="1:11" x14ac:dyDescent="0.3">
      <c r="A98" s="252"/>
      <c r="B98" s="253"/>
      <c r="C98" s="254"/>
      <c r="D98" s="255"/>
      <c r="E98" s="253"/>
      <c r="F98" s="254"/>
      <c r="G98" s="255"/>
      <c r="H98" s="253"/>
      <c r="I98" s="254"/>
      <c r="J98" s="255"/>
      <c r="K98" s="256"/>
    </row>
    <row r="99" spans="1:11" x14ac:dyDescent="0.3">
      <c r="A99" s="252"/>
      <c r="B99" s="253"/>
      <c r="C99" s="254"/>
      <c r="D99" s="255"/>
      <c r="E99" s="253"/>
      <c r="F99" s="254"/>
      <c r="G99" s="255"/>
      <c r="H99" s="253"/>
      <c r="I99" s="254"/>
      <c r="J99" s="255"/>
      <c r="K99" s="256"/>
    </row>
    <row r="100" spans="1:11" x14ac:dyDescent="0.3">
      <c r="A100" s="252"/>
      <c r="B100" s="253"/>
      <c r="C100" s="254"/>
      <c r="D100" s="255"/>
      <c r="E100" s="253"/>
      <c r="F100" s="254"/>
      <c r="G100" s="255"/>
      <c r="H100" s="253"/>
      <c r="I100" s="254"/>
      <c r="J100" s="255"/>
      <c r="K100" s="256"/>
    </row>
    <row r="101" spans="1:11" x14ac:dyDescent="0.3">
      <c r="A101" s="252"/>
      <c r="B101" s="253"/>
      <c r="C101" s="254"/>
      <c r="D101" s="255"/>
      <c r="E101" s="253"/>
      <c r="F101" s="254"/>
      <c r="G101" s="255"/>
      <c r="H101" s="253"/>
      <c r="I101" s="254"/>
      <c r="J101" s="255"/>
      <c r="K101" s="256"/>
    </row>
    <row r="102" spans="1:11" x14ac:dyDescent="0.3">
      <c r="A102" s="252"/>
      <c r="B102" s="253"/>
      <c r="C102" s="254"/>
      <c r="D102" s="255"/>
      <c r="E102" s="253"/>
      <c r="F102" s="254"/>
      <c r="G102" s="255"/>
      <c r="H102" s="253"/>
      <c r="I102" s="254"/>
      <c r="J102" s="255"/>
      <c r="K102" s="256"/>
    </row>
    <row r="103" spans="1:11" x14ac:dyDescent="0.3">
      <c r="A103" s="252"/>
      <c r="B103" s="253"/>
      <c r="C103" s="254"/>
      <c r="D103" s="255"/>
      <c r="E103" s="253"/>
      <c r="F103" s="254"/>
      <c r="G103" s="255"/>
      <c r="H103" s="253"/>
      <c r="I103" s="254"/>
      <c r="J103" s="255"/>
      <c r="K103" s="256"/>
    </row>
    <row r="104" spans="1:11" x14ac:dyDescent="0.3">
      <c r="A104" s="252"/>
      <c r="B104" s="253"/>
      <c r="C104" s="254"/>
      <c r="D104" s="255"/>
      <c r="E104" s="253"/>
      <c r="F104" s="254"/>
      <c r="G104" s="255"/>
      <c r="H104" s="253"/>
      <c r="I104" s="254"/>
      <c r="J104" s="255"/>
      <c r="K104" s="256"/>
    </row>
    <row r="105" spans="1:11" x14ac:dyDescent="0.3">
      <c r="A105" s="252"/>
      <c r="B105" s="253"/>
      <c r="C105" s="254"/>
      <c r="D105" s="255"/>
      <c r="E105" s="253"/>
      <c r="F105" s="254"/>
      <c r="G105" s="255"/>
      <c r="H105" s="253"/>
      <c r="I105" s="254"/>
      <c r="J105" s="255"/>
      <c r="K105" s="256"/>
    </row>
    <row r="106" spans="1:11" x14ac:dyDescent="0.3">
      <c r="A106" s="252"/>
      <c r="B106" s="253"/>
      <c r="C106" s="254"/>
      <c r="D106" s="255"/>
      <c r="E106" s="253"/>
      <c r="F106" s="254"/>
      <c r="G106" s="255"/>
      <c r="H106" s="253"/>
      <c r="I106" s="254"/>
      <c r="J106" s="255"/>
      <c r="K106" s="256"/>
    </row>
    <row r="107" spans="1:11" x14ac:dyDescent="0.3">
      <c r="A107" s="252"/>
      <c r="B107" s="253"/>
      <c r="C107" s="254"/>
      <c r="D107" s="255"/>
      <c r="E107" s="253"/>
      <c r="F107" s="254"/>
      <c r="G107" s="255"/>
      <c r="H107" s="253"/>
      <c r="I107" s="254"/>
      <c r="J107" s="255"/>
      <c r="K107" s="256"/>
    </row>
    <row r="108" spans="1:11" x14ac:dyDescent="0.3">
      <c r="A108" s="252"/>
      <c r="B108" s="253"/>
      <c r="C108" s="254"/>
      <c r="D108" s="255"/>
      <c r="E108" s="253"/>
      <c r="F108" s="254"/>
      <c r="G108" s="255"/>
      <c r="H108" s="253"/>
      <c r="I108" s="254"/>
      <c r="J108" s="255"/>
      <c r="K108" s="256"/>
    </row>
    <row r="109" spans="1:11" x14ac:dyDescent="0.3">
      <c r="A109" s="252"/>
      <c r="B109" s="253"/>
      <c r="C109" s="254"/>
      <c r="D109" s="255"/>
      <c r="E109" s="253"/>
      <c r="F109" s="254"/>
      <c r="G109" s="255"/>
      <c r="H109" s="253"/>
      <c r="I109" s="254"/>
      <c r="J109" s="255"/>
      <c r="K109" s="256"/>
    </row>
    <row r="110" spans="1:11" x14ac:dyDescent="0.3">
      <c r="A110" s="252"/>
      <c r="B110" s="253"/>
      <c r="C110" s="254"/>
      <c r="D110" s="255"/>
      <c r="E110" s="253"/>
      <c r="F110" s="254"/>
      <c r="G110" s="255"/>
      <c r="H110" s="253"/>
      <c r="I110" s="254"/>
      <c r="J110" s="255"/>
      <c r="K110" s="256"/>
    </row>
    <row r="111" spans="1:11" x14ac:dyDescent="0.3">
      <c r="A111" s="252"/>
      <c r="B111" s="253"/>
      <c r="C111" s="254"/>
      <c r="D111" s="255"/>
      <c r="E111" s="253"/>
      <c r="F111" s="254"/>
      <c r="G111" s="255"/>
      <c r="H111" s="253"/>
      <c r="I111" s="254"/>
      <c r="J111" s="255"/>
      <c r="K111" s="256"/>
    </row>
    <row r="112" spans="1:11" x14ac:dyDescent="0.3">
      <c r="A112" s="252"/>
      <c r="B112" s="253"/>
      <c r="C112" s="254"/>
      <c r="D112" s="255"/>
      <c r="E112" s="253"/>
      <c r="F112" s="254"/>
      <c r="G112" s="255"/>
      <c r="H112" s="253"/>
      <c r="I112" s="254"/>
      <c r="J112" s="255"/>
      <c r="K112" s="256"/>
    </row>
    <row r="113" spans="1:11" x14ac:dyDescent="0.3">
      <c r="A113" s="252"/>
      <c r="B113" s="253"/>
      <c r="C113" s="254"/>
      <c r="D113" s="255"/>
      <c r="E113" s="253"/>
      <c r="F113" s="254"/>
      <c r="G113" s="255"/>
      <c r="H113" s="253"/>
      <c r="I113" s="254"/>
      <c r="J113" s="255"/>
      <c r="K113" s="256"/>
    </row>
    <row r="114" spans="1:11" x14ac:dyDescent="0.3">
      <c r="A114" s="252"/>
      <c r="B114" s="253"/>
      <c r="C114" s="254"/>
      <c r="D114" s="255"/>
      <c r="E114" s="253"/>
      <c r="F114" s="254"/>
      <c r="G114" s="255"/>
      <c r="H114" s="253"/>
      <c r="I114" s="254"/>
      <c r="J114" s="255"/>
      <c r="K114" s="256"/>
    </row>
    <row r="115" spans="1:11" x14ac:dyDescent="0.3">
      <c r="A115" s="252"/>
      <c r="B115" s="253"/>
      <c r="C115" s="254"/>
      <c r="D115" s="255"/>
      <c r="E115" s="253"/>
      <c r="F115" s="254"/>
      <c r="G115" s="255"/>
      <c r="H115" s="253"/>
      <c r="I115" s="254"/>
      <c r="J115" s="255"/>
      <c r="K115" s="256"/>
    </row>
    <row r="116" spans="1:11" x14ac:dyDescent="0.3">
      <c r="A116" s="252"/>
      <c r="B116" s="253"/>
      <c r="C116" s="254"/>
      <c r="D116" s="255"/>
      <c r="E116" s="253"/>
      <c r="F116" s="254"/>
      <c r="G116" s="255"/>
      <c r="H116" s="253"/>
      <c r="I116" s="254"/>
      <c r="J116" s="255"/>
      <c r="K116" s="256"/>
    </row>
    <row r="117" spans="1:11" x14ac:dyDescent="0.3">
      <c r="A117" s="252"/>
      <c r="B117" s="253"/>
      <c r="C117" s="254"/>
      <c r="D117" s="255"/>
      <c r="E117" s="253"/>
      <c r="F117" s="254"/>
      <c r="G117" s="255"/>
      <c r="H117" s="253"/>
      <c r="I117" s="254"/>
      <c r="J117" s="255"/>
      <c r="K117" s="256"/>
    </row>
    <row r="118" spans="1:11" x14ac:dyDescent="0.3">
      <c r="A118" s="252"/>
      <c r="B118" s="253"/>
      <c r="C118" s="254"/>
      <c r="D118" s="255"/>
      <c r="E118" s="253"/>
      <c r="F118" s="254"/>
      <c r="G118" s="255"/>
      <c r="H118" s="253"/>
      <c r="I118" s="254"/>
      <c r="J118" s="255"/>
      <c r="K118" s="256"/>
    </row>
    <row r="119" spans="1:11" x14ac:dyDescent="0.3">
      <c r="A119" s="252"/>
      <c r="B119" s="253"/>
      <c r="C119" s="254"/>
      <c r="D119" s="255"/>
      <c r="E119" s="253"/>
      <c r="F119" s="254"/>
      <c r="G119" s="255"/>
      <c r="H119" s="253"/>
      <c r="I119" s="254"/>
      <c r="J119" s="255"/>
      <c r="K119" s="256"/>
    </row>
    <row r="120" spans="1:11" x14ac:dyDescent="0.3">
      <c r="A120" s="252"/>
      <c r="B120" s="253"/>
      <c r="C120" s="254"/>
      <c r="D120" s="255"/>
      <c r="E120" s="253"/>
      <c r="F120" s="254"/>
      <c r="G120" s="255"/>
      <c r="H120" s="253"/>
      <c r="I120" s="254"/>
      <c r="J120" s="255"/>
      <c r="K120" s="256"/>
    </row>
    <row r="121" spans="1:11" x14ac:dyDescent="0.3">
      <c r="A121" s="252"/>
      <c r="B121" s="253"/>
      <c r="C121" s="254"/>
      <c r="D121" s="255"/>
      <c r="E121" s="253"/>
      <c r="F121" s="254"/>
      <c r="G121" s="255"/>
      <c r="H121" s="253"/>
      <c r="I121" s="254"/>
      <c r="J121" s="255"/>
      <c r="K121" s="256"/>
    </row>
    <row r="122" spans="1:11" x14ac:dyDescent="0.3">
      <c r="A122" s="252"/>
      <c r="B122" s="253"/>
      <c r="C122" s="254"/>
      <c r="D122" s="255"/>
      <c r="E122" s="253"/>
      <c r="F122" s="254"/>
      <c r="G122" s="255"/>
      <c r="H122" s="253"/>
      <c r="I122" s="254"/>
      <c r="J122" s="255"/>
      <c r="K122" s="256"/>
    </row>
    <row r="123" spans="1:11" x14ac:dyDescent="0.3">
      <c r="A123" s="252"/>
      <c r="B123" s="253"/>
      <c r="C123" s="254"/>
      <c r="D123" s="255"/>
      <c r="E123" s="253"/>
      <c r="F123" s="254"/>
      <c r="G123" s="255"/>
      <c r="H123" s="253"/>
      <c r="I123" s="254"/>
      <c r="J123" s="255"/>
      <c r="K123" s="256"/>
    </row>
    <row r="124" spans="1:11" x14ac:dyDescent="0.3">
      <c r="A124" s="252"/>
      <c r="B124" s="253"/>
      <c r="C124" s="254"/>
      <c r="D124" s="255"/>
      <c r="E124" s="253"/>
      <c r="F124" s="254"/>
      <c r="G124" s="255"/>
      <c r="H124" s="253"/>
      <c r="I124" s="254"/>
      <c r="J124" s="255"/>
      <c r="K124" s="256"/>
    </row>
    <row r="125" spans="1:11" x14ac:dyDescent="0.3">
      <c r="A125" s="252"/>
      <c r="B125" s="253"/>
      <c r="C125" s="254"/>
      <c r="D125" s="255"/>
      <c r="E125" s="253"/>
      <c r="F125" s="254"/>
      <c r="G125" s="255"/>
      <c r="H125" s="253"/>
      <c r="I125" s="254"/>
      <c r="J125" s="255"/>
      <c r="K125" s="256"/>
    </row>
    <row r="126" spans="1:11" x14ac:dyDescent="0.3">
      <c r="A126" s="252"/>
      <c r="B126" s="253"/>
      <c r="C126" s="254"/>
      <c r="D126" s="255"/>
      <c r="E126" s="253"/>
      <c r="F126" s="254"/>
      <c r="G126" s="255"/>
      <c r="H126" s="253"/>
      <c r="I126" s="254"/>
      <c r="J126" s="255"/>
      <c r="K126" s="256"/>
    </row>
    <row r="127" spans="1:11" x14ac:dyDescent="0.3">
      <c r="A127" s="252"/>
      <c r="B127" s="253"/>
      <c r="C127" s="254"/>
      <c r="D127" s="255"/>
      <c r="E127" s="253"/>
      <c r="F127" s="254"/>
      <c r="G127" s="255"/>
      <c r="H127" s="253"/>
      <c r="I127" s="254"/>
      <c r="J127" s="255"/>
      <c r="K127" s="256"/>
    </row>
    <row r="128" spans="1:11" x14ac:dyDescent="0.3">
      <c r="A128" s="252"/>
      <c r="B128" s="253"/>
      <c r="C128" s="254"/>
      <c r="D128" s="255"/>
      <c r="E128" s="253"/>
      <c r="F128" s="254"/>
      <c r="G128" s="255"/>
      <c r="H128" s="253"/>
      <c r="I128" s="254"/>
      <c r="J128" s="255"/>
      <c r="K128" s="256"/>
    </row>
    <row r="129" spans="1:11" x14ac:dyDescent="0.3">
      <c r="A129" s="252"/>
      <c r="B129" s="253"/>
      <c r="C129" s="254"/>
      <c r="D129" s="255"/>
      <c r="E129" s="253"/>
      <c r="F129" s="254"/>
      <c r="G129" s="255"/>
      <c r="H129" s="253"/>
      <c r="I129" s="254"/>
      <c r="J129" s="255"/>
      <c r="K129" s="256"/>
    </row>
    <row r="130" spans="1:11" x14ac:dyDescent="0.3">
      <c r="A130" s="252"/>
      <c r="B130" s="253"/>
      <c r="C130" s="254"/>
      <c r="D130" s="255"/>
      <c r="E130" s="253"/>
      <c r="F130" s="254"/>
      <c r="G130" s="255"/>
      <c r="H130" s="253"/>
      <c r="I130" s="254"/>
      <c r="J130" s="255"/>
      <c r="K130" s="256"/>
    </row>
    <row r="131" spans="1:11" x14ac:dyDescent="0.3">
      <c r="A131" s="252"/>
      <c r="B131" s="253"/>
      <c r="C131" s="254"/>
      <c r="D131" s="255"/>
      <c r="E131" s="253"/>
      <c r="F131" s="254"/>
      <c r="G131" s="255"/>
      <c r="H131" s="253"/>
      <c r="I131" s="254"/>
      <c r="J131" s="255"/>
      <c r="K131" s="256"/>
    </row>
    <row r="132" spans="1:11" x14ac:dyDescent="0.3">
      <c r="A132" s="252"/>
      <c r="B132" s="253"/>
      <c r="C132" s="254"/>
      <c r="D132" s="255"/>
      <c r="E132" s="253"/>
      <c r="F132" s="254"/>
      <c r="G132" s="255"/>
      <c r="H132" s="253"/>
      <c r="I132" s="254"/>
      <c r="J132" s="255"/>
      <c r="K132" s="256"/>
    </row>
    <row r="133" spans="1:11" x14ac:dyDescent="0.3">
      <c r="A133" s="252"/>
      <c r="B133" s="253"/>
      <c r="C133" s="254"/>
      <c r="D133" s="255"/>
      <c r="E133" s="253"/>
      <c r="F133" s="254"/>
      <c r="G133" s="255"/>
      <c r="H133" s="253"/>
      <c r="I133" s="254"/>
      <c r="J133" s="255"/>
      <c r="K133" s="256"/>
    </row>
    <row r="134" spans="1:11" x14ac:dyDescent="0.3">
      <c r="A134" s="252"/>
      <c r="B134" s="253"/>
      <c r="C134" s="254"/>
      <c r="D134" s="255"/>
      <c r="E134" s="253"/>
      <c r="F134" s="254"/>
      <c r="G134" s="255"/>
      <c r="H134" s="253"/>
      <c r="I134" s="254"/>
      <c r="J134" s="255"/>
      <c r="K134" s="256"/>
    </row>
    <row r="135" spans="1:11" x14ac:dyDescent="0.3">
      <c r="A135" s="252"/>
      <c r="B135" s="253"/>
      <c r="C135" s="254"/>
      <c r="D135" s="255"/>
      <c r="E135" s="253"/>
      <c r="F135" s="254"/>
      <c r="G135" s="255"/>
      <c r="H135" s="253"/>
      <c r="I135" s="254"/>
      <c r="J135" s="255"/>
      <c r="K135" s="256"/>
    </row>
    <row r="136" spans="1:11" x14ac:dyDescent="0.3">
      <c r="A136" s="252"/>
      <c r="B136" s="253"/>
      <c r="C136" s="254"/>
      <c r="D136" s="255"/>
      <c r="E136" s="253"/>
      <c r="F136" s="254"/>
      <c r="G136" s="255"/>
      <c r="H136" s="253"/>
      <c r="I136" s="254"/>
      <c r="J136" s="255"/>
      <c r="K136" s="256"/>
    </row>
    <row r="137" spans="1:11" x14ac:dyDescent="0.3">
      <c r="A137" s="252"/>
      <c r="B137" s="253"/>
      <c r="C137" s="254"/>
      <c r="D137" s="255"/>
      <c r="E137" s="253"/>
      <c r="F137" s="254"/>
      <c r="G137" s="255"/>
      <c r="H137" s="253"/>
      <c r="I137" s="254"/>
      <c r="J137" s="255"/>
      <c r="K137" s="256"/>
    </row>
    <row r="138" spans="1:11" x14ac:dyDescent="0.3">
      <c r="A138" s="252"/>
      <c r="B138" s="253"/>
      <c r="C138" s="254"/>
      <c r="D138" s="255"/>
      <c r="E138" s="253"/>
      <c r="F138" s="254"/>
      <c r="G138" s="255"/>
      <c r="H138" s="253"/>
      <c r="I138" s="254"/>
      <c r="J138" s="255"/>
      <c r="K138" s="256"/>
    </row>
    <row r="139" spans="1:11" x14ac:dyDescent="0.3">
      <c r="A139" s="252"/>
      <c r="B139" s="253"/>
      <c r="C139" s="254"/>
      <c r="D139" s="255"/>
      <c r="E139" s="253"/>
      <c r="F139" s="254"/>
      <c r="G139" s="255"/>
      <c r="H139" s="253"/>
      <c r="I139" s="254"/>
      <c r="J139" s="255"/>
      <c r="K139" s="256"/>
    </row>
    <row r="140" spans="1:11" x14ac:dyDescent="0.3">
      <c r="A140" s="252"/>
      <c r="B140" s="253"/>
      <c r="C140" s="254"/>
      <c r="D140" s="255"/>
      <c r="E140" s="253"/>
      <c r="F140" s="254"/>
      <c r="G140" s="255"/>
      <c r="H140" s="253"/>
      <c r="I140" s="254"/>
      <c r="J140" s="255"/>
      <c r="K140" s="256"/>
    </row>
    <row r="141" spans="1:11" x14ac:dyDescent="0.3">
      <c r="A141" s="252"/>
      <c r="B141" s="253"/>
      <c r="C141" s="254"/>
      <c r="D141" s="255"/>
      <c r="E141" s="253"/>
      <c r="F141" s="254"/>
      <c r="G141" s="255"/>
      <c r="H141" s="253"/>
      <c r="I141" s="254"/>
      <c r="J141" s="255"/>
      <c r="K141" s="256"/>
    </row>
    <row r="142" spans="1:11" x14ac:dyDescent="0.3">
      <c r="A142" s="252"/>
      <c r="B142" s="253"/>
      <c r="C142" s="254"/>
      <c r="D142" s="255"/>
      <c r="E142" s="253"/>
      <c r="F142" s="254"/>
      <c r="G142" s="255"/>
      <c r="H142" s="253"/>
      <c r="I142" s="254"/>
      <c r="J142" s="255"/>
      <c r="K142" s="256"/>
    </row>
    <row r="143" spans="1:11" x14ac:dyDescent="0.3">
      <c r="A143" s="252"/>
      <c r="B143" s="253"/>
      <c r="C143" s="254"/>
      <c r="D143" s="255"/>
      <c r="E143" s="253"/>
      <c r="F143" s="254"/>
      <c r="G143" s="255"/>
      <c r="H143" s="253"/>
      <c r="I143" s="254"/>
      <c r="J143" s="255"/>
      <c r="K143" s="256"/>
    </row>
    <row r="144" spans="1:11" x14ac:dyDescent="0.3">
      <c r="A144" s="252"/>
      <c r="B144" s="253"/>
      <c r="C144" s="254"/>
      <c r="D144" s="255"/>
      <c r="E144" s="253"/>
      <c r="F144" s="254"/>
      <c r="G144" s="255"/>
      <c r="H144" s="253"/>
      <c r="I144" s="254"/>
      <c r="J144" s="255"/>
      <c r="K144" s="256"/>
    </row>
    <row r="145" spans="1:11" x14ac:dyDescent="0.3">
      <c r="A145" s="252"/>
      <c r="B145" s="253"/>
      <c r="C145" s="254"/>
      <c r="D145" s="255"/>
      <c r="E145" s="253"/>
      <c r="F145" s="254"/>
      <c r="G145" s="255"/>
      <c r="H145" s="253"/>
      <c r="I145" s="254"/>
      <c r="J145" s="255"/>
      <c r="K145" s="256"/>
    </row>
    <row r="146" spans="1:11" x14ac:dyDescent="0.3">
      <c r="A146" s="252"/>
      <c r="B146" s="253"/>
      <c r="C146" s="254"/>
      <c r="D146" s="255"/>
      <c r="E146" s="253"/>
      <c r="F146" s="254"/>
      <c r="G146" s="255"/>
      <c r="H146" s="253"/>
      <c r="I146" s="254"/>
      <c r="J146" s="255"/>
      <c r="K146" s="256"/>
    </row>
    <row r="147" spans="1:11" x14ac:dyDescent="0.3">
      <c r="A147" s="252"/>
      <c r="B147" s="253"/>
      <c r="C147" s="254"/>
      <c r="D147" s="255"/>
      <c r="E147" s="253"/>
      <c r="F147" s="254"/>
      <c r="G147" s="255"/>
      <c r="H147" s="253"/>
      <c r="I147" s="254"/>
      <c r="J147" s="255"/>
      <c r="K147" s="256"/>
    </row>
    <row r="148" spans="1:11" x14ac:dyDescent="0.3">
      <c r="A148" s="252"/>
      <c r="B148" s="253"/>
      <c r="C148" s="254"/>
      <c r="D148" s="255"/>
      <c r="E148" s="253"/>
      <c r="F148" s="254"/>
      <c r="G148" s="255"/>
      <c r="H148" s="253"/>
      <c r="I148" s="254"/>
      <c r="J148" s="255"/>
      <c r="K148" s="256"/>
    </row>
    <row r="149" spans="1:11" x14ac:dyDescent="0.3">
      <c r="A149" s="252"/>
      <c r="B149" s="253"/>
      <c r="C149" s="254"/>
      <c r="D149" s="255"/>
      <c r="E149" s="253"/>
      <c r="F149" s="254"/>
      <c r="G149" s="255"/>
      <c r="H149" s="253"/>
      <c r="I149" s="254"/>
      <c r="J149" s="255"/>
      <c r="K149" s="256"/>
    </row>
    <row r="150" spans="1:11" x14ac:dyDescent="0.3">
      <c r="A150" s="252"/>
      <c r="B150" s="253"/>
      <c r="C150" s="254"/>
      <c r="D150" s="255"/>
      <c r="E150" s="253"/>
      <c r="F150" s="254"/>
      <c r="G150" s="255"/>
      <c r="H150" s="253"/>
      <c r="I150" s="254"/>
      <c r="J150" s="255"/>
      <c r="K150" s="256"/>
    </row>
    <row r="151" spans="1:11" x14ac:dyDescent="0.3">
      <c r="A151" s="252"/>
      <c r="B151" s="253"/>
      <c r="C151" s="254"/>
      <c r="D151" s="255"/>
      <c r="E151" s="253"/>
      <c r="F151" s="254"/>
      <c r="G151" s="255"/>
      <c r="H151" s="253"/>
      <c r="I151" s="254"/>
      <c r="J151" s="255"/>
      <c r="K151" s="256"/>
    </row>
    <row r="152" spans="1:11" x14ac:dyDescent="0.3">
      <c r="A152" s="252"/>
      <c r="B152" s="253"/>
      <c r="C152" s="254"/>
      <c r="D152" s="255"/>
      <c r="E152" s="253"/>
      <c r="F152" s="254"/>
      <c r="G152" s="255"/>
      <c r="H152" s="253"/>
      <c r="I152" s="254"/>
      <c r="J152" s="255"/>
      <c r="K152" s="256"/>
    </row>
    <row r="153" spans="1:11" x14ac:dyDescent="0.3">
      <c r="A153" s="252"/>
      <c r="B153" s="253"/>
      <c r="C153" s="254"/>
      <c r="D153" s="255"/>
      <c r="E153" s="253"/>
      <c r="F153" s="254"/>
      <c r="G153" s="255"/>
      <c r="H153" s="253"/>
      <c r="I153" s="254"/>
      <c r="J153" s="255"/>
      <c r="K153" s="256"/>
    </row>
    <row r="154" spans="1:11" x14ac:dyDescent="0.3">
      <c r="A154" s="252"/>
      <c r="B154" s="253"/>
      <c r="C154" s="254"/>
      <c r="D154" s="255"/>
      <c r="E154" s="253"/>
      <c r="F154" s="254"/>
      <c r="G154" s="255"/>
      <c r="H154" s="253"/>
      <c r="I154" s="254"/>
      <c r="J154" s="255"/>
      <c r="K154" s="256"/>
    </row>
    <row r="155" spans="1:11" x14ac:dyDescent="0.3">
      <c r="A155" s="252"/>
      <c r="B155" s="253"/>
      <c r="C155" s="254"/>
      <c r="D155" s="255"/>
      <c r="E155" s="253"/>
      <c r="F155" s="254"/>
      <c r="G155" s="255"/>
      <c r="H155" s="253"/>
      <c r="I155" s="254"/>
      <c r="J155" s="255"/>
      <c r="K155" s="256"/>
    </row>
    <row r="156" spans="1:11" x14ac:dyDescent="0.3">
      <c r="A156" s="252"/>
      <c r="B156" s="253"/>
      <c r="C156" s="254"/>
      <c r="D156" s="255"/>
      <c r="E156" s="253"/>
      <c r="F156" s="254"/>
      <c r="G156" s="255"/>
      <c r="H156" s="253"/>
      <c r="I156" s="254"/>
      <c r="J156" s="255"/>
      <c r="K156" s="256"/>
    </row>
    <row r="157" spans="1:11" x14ac:dyDescent="0.3">
      <c r="A157" s="252"/>
      <c r="B157" s="253"/>
      <c r="C157" s="254"/>
      <c r="D157" s="255"/>
      <c r="E157" s="253"/>
      <c r="F157" s="254"/>
      <c r="G157" s="255"/>
      <c r="H157" s="253"/>
      <c r="I157" s="254"/>
      <c r="J157" s="255"/>
      <c r="K157" s="256"/>
    </row>
    <row r="158" spans="1:11" x14ac:dyDescent="0.3">
      <c r="D158" s="259"/>
      <c r="G158" s="259"/>
      <c r="J158" s="259"/>
    </row>
    <row r="159" spans="1:11" x14ac:dyDescent="0.3">
      <c r="D159" s="259"/>
      <c r="G159" s="259"/>
      <c r="J159" s="259"/>
    </row>
    <row r="160" spans="1:11" x14ac:dyDescent="0.3">
      <c r="D160" s="259"/>
      <c r="G160" s="259"/>
      <c r="J160" s="259"/>
    </row>
    <row r="161" spans="4:10" x14ac:dyDescent="0.3">
      <c r="D161" s="259"/>
      <c r="G161" s="259"/>
      <c r="J161" s="259"/>
    </row>
    <row r="162" spans="4:10" x14ac:dyDescent="0.3">
      <c r="D162" s="259"/>
      <c r="G162" s="259"/>
      <c r="J162" s="259"/>
    </row>
    <row r="163" spans="4:10" x14ac:dyDescent="0.3">
      <c r="D163" s="259"/>
      <c r="G163" s="259"/>
      <c r="J163" s="259"/>
    </row>
    <row r="164" spans="4:10" x14ac:dyDescent="0.3">
      <c r="D164" s="259"/>
      <c r="G164" s="259"/>
      <c r="J164" s="259"/>
    </row>
    <row r="165" spans="4:10" x14ac:dyDescent="0.3">
      <c r="D165" s="259"/>
      <c r="G165" s="259"/>
      <c r="J165" s="259"/>
    </row>
    <row r="166" spans="4:10" x14ac:dyDescent="0.3">
      <c r="D166" s="259"/>
      <c r="G166" s="259"/>
      <c r="J166" s="259"/>
    </row>
    <row r="167" spans="4:10" x14ac:dyDescent="0.3">
      <c r="D167" s="259"/>
      <c r="G167" s="259"/>
      <c r="J167" s="259"/>
    </row>
    <row r="168" spans="4:10" x14ac:dyDescent="0.3">
      <c r="D168" s="259"/>
      <c r="G168" s="259"/>
      <c r="J168" s="259"/>
    </row>
    <row r="169" spans="4:10" x14ac:dyDescent="0.3">
      <c r="D169" s="259"/>
      <c r="G169" s="259"/>
      <c r="J169" s="259"/>
    </row>
    <row r="170" spans="4:10" x14ac:dyDescent="0.3">
      <c r="D170" s="259"/>
      <c r="G170" s="259"/>
      <c r="J170" s="259"/>
    </row>
    <row r="171" spans="4:10" x14ac:dyDescent="0.3">
      <c r="D171" s="259"/>
      <c r="G171" s="259"/>
      <c r="J171" s="259"/>
    </row>
    <row r="172" spans="4:10" x14ac:dyDescent="0.3">
      <c r="D172" s="259"/>
      <c r="G172" s="259"/>
      <c r="J172" s="259"/>
    </row>
    <row r="173" spans="4:10" x14ac:dyDescent="0.3">
      <c r="D173" s="259"/>
      <c r="G173" s="259"/>
      <c r="J173" s="259"/>
    </row>
    <row r="174" spans="4:10" x14ac:dyDescent="0.3">
      <c r="D174" s="259"/>
      <c r="G174" s="259"/>
      <c r="J174" s="259"/>
    </row>
    <row r="175" spans="4:10" x14ac:dyDescent="0.3">
      <c r="D175" s="259"/>
      <c r="G175" s="259"/>
      <c r="J175" s="259"/>
    </row>
    <row r="176" spans="4:10" x14ac:dyDescent="0.3">
      <c r="D176" s="259"/>
      <c r="G176" s="259"/>
      <c r="J176" s="259"/>
    </row>
    <row r="177" spans="4:10" x14ac:dyDescent="0.3">
      <c r="D177" s="259"/>
      <c r="G177" s="259"/>
      <c r="J177" s="259"/>
    </row>
    <row r="178" spans="4:10" x14ac:dyDescent="0.3">
      <c r="D178" s="259"/>
      <c r="G178" s="259"/>
      <c r="J178" s="259"/>
    </row>
    <row r="179" spans="4:10" x14ac:dyDescent="0.3">
      <c r="D179" s="259"/>
      <c r="G179" s="259"/>
      <c r="J179" s="259"/>
    </row>
    <row r="180" spans="4:10" x14ac:dyDescent="0.3">
      <c r="D180" s="259"/>
      <c r="G180" s="259"/>
      <c r="J180" s="259"/>
    </row>
    <row r="181" spans="4:10" x14ac:dyDescent="0.3">
      <c r="D181" s="259"/>
      <c r="G181" s="259"/>
      <c r="J181" s="259"/>
    </row>
    <row r="182" spans="4:10" x14ac:dyDescent="0.3">
      <c r="D182" s="259"/>
      <c r="G182" s="259"/>
      <c r="J182" s="259"/>
    </row>
    <row r="183" spans="4:10" x14ac:dyDescent="0.3">
      <c r="D183" s="259"/>
      <c r="G183" s="259"/>
      <c r="J183" s="259"/>
    </row>
    <row r="184" spans="4:10" x14ac:dyDescent="0.3">
      <c r="D184" s="259"/>
      <c r="G184" s="259"/>
      <c r="J184" s="259"/>
    </row>
    <row r="185" spans="4:10" x14ac:dyDescent="0.3">
      <c r="D185" s="259"/>
      <c r="G185" s="259"/>
      <c r="J185" s="259"/>
    </row>
    <row r="186" spans="4:10" x14ac:dyDescent="0.3">
      <c r="D186" s="259"/>
      <c r="G186" s="259"/>
      <c r="J186" s="259"/>
    </row>
    <row r="187" spans="4:10" x14ac:dyDescent="0.3">
      <c r="D187" s="259"/>
      <c r="G187" s="259"/>
      <c r="J187" s="259"/>
    </row>
    <row r="188" spans="4:10" x14ac:dyDescent="0.3">
      <c r="D188" s="259"/>
      <c r="G188" s="259"/>
      <c r="J188" s="259"/>
    </row>
    <row r="189" spans="4:10" x14ac:dyDescent="0.3">
      <c r="D189" s="259"/>
      <c r="G189" s="259"/>
      <c r="J189" s="259"/>
    </row>
    <row r="190" spans="4:10" x14ac:dyDescent="0.3">
      <c r="D190" s="259"/>
      <c r="G190" s="259"/>
      <c r="J190" s="259"/>
    </row>
    <row r="191" spans="4:10" x14ac:dyDescent="0.3">
      <c r="D191" s="259"/>
      <c r="G191" s="259"/>
      <c r="J191" s="259"/>
    </row>
    <row r="192" spans="4:10" x14ac:dyDescent="0.3">
      <c r="D192" s="259"/>
      <c r="G192" s="259"/>
      <c r="J192" s="259"/>
    </row>
    <row r="193" spans="4:10" x14ac:dyDescent="0.3">
      <c r="D193" s="259"/>
      <c r="G193" s="259"/>
      <c r="J193" s="259"/>
    </row>
    <row r="194" spans="4:10" x14ac:dyDescent="0.3">
      <c r="D194" s="259"/>
      <c r="G194" s="259"/>
      <c r="J194" s="259"/>
    </row>
    <row r="195" spans="4:10" x14ac:dyDescent="0.3">
      <c r="D195" s="259"/>
      <c r="G195" s="259"/>
      <c r="J195" s="259"/>
    </row>
    <row r="196" spans="4:10" x14ac:dyDescent="0.3">
      <c r="D196" s="259"/>
      <c r="G196" s="259"/>
      <c r="J196" s="259"/>
    </row>
    <row r="197" spans="4:10" x14ac:dyDescent="0.3">
      <c r="D197" s="259"/>
      <c r="G197" s="259"/>
      <c r="J197" s="259"/>
    </row>
    <row r="198" spans="4:10" x14ac:dyDescent="0.3">
      <c r="D198" s="259"/>
      <c r="G198" s="259"/>
      <c r="J198" s="259"/>
    </row>
    <row r="199" spans="4:10" x14ac:dyDescent="0.3">
      <c r="D199" s="259"/>
      <c r="G199" s="259"/>
      <c r="J199" s="259"/>
    </row>
    <row r="200" spans="4:10" x14ac:dyDescent="0.3">
      <c r="D200" s="259"/>
      <c r="G200" s="259"/>
      <c r="J200" s="259"/>
    </row>
    <row r="201" spans="4:10" x14ac:dyDescent="0.3">
      <c r="D201" s="259"/>
      <c r="G201" s="259"/>
      <c r="J201" s="259"/>
    </row>
    <row r="202" spans="4:10" x14ac:dyDescent="0.3">
      <c r="D202" s="259"/>
      <c r="G202" s="259"/>
      <c r="J202" s="259"/>
    </row>
    <row r="203" spans="4:10" x14ac:dyDescent="0.3">
      <c r="D203" s="259"/>
      <c r="G203" s="259"/>
      <c r="J203" s="259"/>
    </row>
    <row r="204" spans="4:10" x14ac:dyDescent="0.3">
      <c r="D204" s="259"/>
      <c r="G204" s="259"/>
      <c r="J204" s="259"/>
    </row>
  </sheetData>
  <sheetProtection algorithmName="SHA-512" hashValue="QEQQRsYNvJsQsNod6iDZyjKoPDi4ZWNHbXsQZOaspTcicNLAqiOkd6iJVKsOQfAzzZUkK7qE/58uxQTTaoaLhw==" saltValue="kgP1y+ashudMwP0BNYYL6g==" spinCount="100000" sheet="1" objects="1" scenarios="1"/>
  <mergeCells count="51">
    <mergeCell ref="A5:A6"/>
    <mergeCell ref="B5:D6"/>
    <mergeCell ref="K5:K6"/>
    <mergeCell ref="L5:L6"/>
    <mergeCell ref="H5:J6"/>
    <mergeCell ref="E5:G6"/>
    <mergeCell ref="E81:F81"/>
    <mergeCell ref="H28:I28"/>
    <mergeCell ref="H29:I29"/>
    <mergeCell ref="E28:F28"/>
    <mergeCell ref="H31:I31"/>
    <mergeCell ref="H79:I79"/>
    <mergeCell ref="H81:I81"/>
    <mergeCell ref="E30:F30"/>
    <mergeCell ref="H30:I30"/>
    <mergeCell ref="B81:C81"/>
    <mergeCell ref="B28:C28"/>
    <mergeCell ref="B29:C29"/>
    <mergeCell ref="B31:C31"/>
    <mergeCell ref="B30:C30"/>
    <mergeCell ref="H18:I18"/>
    <mergeCell ref="B79:C79"/>
    <mergeCell ref="E29:F29"/>
    <mergeCell ref="E31:F31"/>
    <mergeCell ref="E79:F79"/>
    <mergeCell ref="H20:I20"/>
    <mergeCell ref="H21:I21"/>
    <mergeCell ref="H26:I26"/>
    <mergeCell ref="H27:I27"/>
    <mergeCell ref="B27:C27"/>
    <mergeCell ref="B20:C20"/>
    <mergeCell ref="B21:C21"/>
    <mergeCell ref="B26:C26"/>
    <mergeCell ref="E20:F20"/>
    <mergeCell ref="E21:F21"/>
    <mergeCell ref="E26:F26"/>
    <mergeCell ref="E27:F27"/>
    <mergeCell ref="B18:C18"/>
    <mergeCell ref="B22:C22"/>
    <mergeCell ref="E22:F22"/>
    <mergeCell ref="B25:C25"/>
    <mergeCell ref="E25:F25"/>
    <mergeCell ref="E18:F18"/>
    <mergeCell ref="H25:I25"/>
    <mergeCell ref="H22:I22"/>
    <mergeCell ref="B23:C23"/>
    <mergeCell ref="E23:F23"/>
    <mergeCell ref="H23:I23"/>
    <mergeCell ref="B24:C24"/>
    <mergeCell ref="E24:F24"/>
    <mergeCell ref="H24:I24"/>
  </mergeCells>
  <phoneticPr fontId="2" type="noConversion"/>
  <pageMargins left="0.25" right="0.25" top="0.75" bottom="0.75" header="0.3" footer="0.3"/>
  <pageSetup scale="67" fitToHeight="0" orientation="landscape" horizontalDpi="1200" verticalDpi="1200"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41C2-F807-44D2-A0BC-D79877D1722F}">
  <sheetPr>
    <pageSetUpPr fitToPage="1"/>
  </sheetPr>
  <dimension ref="A1:V196"/>
  <sheetViews>
    <sheetView workbookViewId="0">
      <selection activeCell="E23" sqref="E23:F23"/>
    </sheetView>
  </sheetViews>
  <sheetFormatPr defaultColWidth="14.453125" defaultRowHeight="14" x14ac:dyDescent="0.3"/>
  <cols>
    <col min="1" max="1" width="42.81640625" style="179" customWidth="1"/>
    <col min="2" max="2" width="15.1796875" style="257" customWidth="1"/>
    <col min="3" max="3" width="12.54296875" style="258" bestFit="1" customWidth="1"/>
    <col min="4" max="4" width="15.1796875" style="260" customWidth="1"/>
    <col min="5" max="5" width="15.1796875" style="257" customWidth="1"/>
    <col min="6" max="6" width="12.54296875" style="258" bestFit="1" customWidth="1"/>
    <col min="7" max="7" width="15.1796875" style="260" customWidth="1"/>
    <col min="8" max="8" width="15.1796875" style="257" customWidth="1"/>
    <col min="9" max="9" width="12.54296875" style="258" bestFit="1" customWidth="1"/>
    <col min="10" max="10" width="15.1796875" style="260" customWidth="1"/>
    <col min="11" max="11" width="17.26953125" style="251" customWidth="1"/>
    <col min="12" max="12" width="125.1796875" style="179" customWidth="1"/>
    <col min="13" max="13" width="12.81640625" style="159" customWidth="1"/>
    <col min="14" max="14" width="13" style="159" customWidth="1"/>
    <col min="15" max="15" width="20.453125" style="160" customWidth="1"/>
    <col min="16" max="16" width="20.453125" style="159" customWidth="1"/>
    <col min="17" max="17" width="12.54296875" style="159" customWidth="1"/>
    <col min="18" max="18" width="13.26953125" style="159" customWidth="1"/>
    <col min="19" max="19" width="10.7265625" style="159" customWidth="1"/>
    <col min="20" max="36" width="17.26953125" style="159" customWidth="1"/>
    <col min="37" max="16384" width="14.453125" style="159"/>
  </cols>
  <sheetData>
    <row r="1" spans="1:22" x14ac:dyDescent="0.3">
      <c r="A1" s="154" t="s">
        <v>101</v>
      </c>
      <c r="B1" s="287">
        <f>'Federal Budget'!B1</f>
        <v>0</v>
      </c>
      <c r="C1" s="288"/>
      <c r="D1" s="289"/>
      <c r="E1" s="289"/>
      <c r="F1" s="288"/>
      <c r="G1" s="289"/>
      <c r="H1" s="289"/>
      <c r="I1" s="288"/>
      <c r="J1" s="289"/>
      <c r="K1" s="289"/>
      <c r="L1" s="290"/>
    </row>
    <row r="2" spans="1:22" x14ac:dyDescent="0.3">
      <c r="A2" s="161" t="s">
        <v>0</v>
      </c>
      <c r="B2" s="291">
        <f>'Federal Budget'!B2</f>
        <v>0</v>
      </c>
      <c r="C2" s="292"/>
      <c r="D2" s="293"/>
      <c r="E2" s="293"/>
      <c r="F2" s="292"/>
      <c r="G2" s="293"/>
      <c r="H2" s="293"/>
      <c r="I2" s="292"/>
      <c r="J2" s="293"/>
      <c r="K2" s="293"/>
      <c r="L2" s="294"/>
    </row>
    <row r="3" spans="1:22" ht="14.5" thickBot="1" x14ac:dyDescent="0.35">
      <c r="A3" s="166" t="s">
        <v>1</v>
      </c>
      <c r="B3" s="295">
        <f>'Federal Budget'!B3</f>
        <v>0</v>
      </c>
      <c r="C3" s="296"/>
      <c r="D3" s="297"/>
      <c r="E3" s="298"/>
      <c r="F3" s="299"/>
      <c r="G3" s="298"/>
      <c r="H3" s="298"/>
      <c r="I3" s="299"/>
      <c r="J3" s="298"/>
      <c r="K3" s="298"/>
      <c r="L3" s="300"/>
    </row>
    <row r="4" spans="1:22" x14ac:dyDescent="0.3">
      <c r="A4" s="173"/>
      <c r="B4" s="174"/>
      <c r="C4" s="175"/>
      <c r="D4" s="176"/>
      <c r="E4" s="174"/>
      <c r="F4" s="175"/>
      <c r="G4" s="176"/>
      <c r="H4" s="174"/>
      <c r="I4" s="175"/>
      <c r="J4" s="176"/>
      <c r="K4" s="177"/>
      <c r="L4" s="178"/>
    </row>
    <row r="5" spans="1:22" x14ac:dyDescent="0.3">
      <c r="A5" s="357" t="s">
        <v>2</v>
      </c>
      <c r="B5" s="358" t="s">
        <v>53</v>
      </c>
      <c r="C5" s="359"/>
      <c r="D5" s="359"/>
      <c r="E5" s="358" t="s">
        <v>54</v>
      </c>
      <c r="F5" s="359"/>
      <c r="G5" s="359"/>
      <c r="H5" s="358" t="s">
        <v>55</v>
      </c>
      <c r="I5" s="359"/>
      <c r="J5" s="359"/>
      <c r="K5" s="362" t="s">
        <v>56</v>
      </c>
      <c r="L5" s="363" t="s">
        <v>7</v>
      </c>
    </row>
    <row r="6" spans="1:22" x14ac:dyDescent="0.3">
      <c r="A6" s="357"/>
      <c r="B6" s="360"/>
      <c r="C6" s="361"/>
      <c r="D6" s="361"/>
      <c r="E6" s="360"/>
      <c r="F6" s="361"/>
      <c r="G6" s="361"/>
      <c r="H6" s="360"/>
      <c r="I6" s="361"/>
      <c r="J6" s="361"/>
      <c r="K6" s="362"/>
      <c r="L6" s="363"/>
      <c r="M6" s="179"/>
      <c r="N6" s="179"/>
      <c r="O6" s="180"/>
      <c r="P6" s="179"/>
      <c r="Q6" s="179"/>
      <c r="R6" s="181"/>
      <c r="S6" s="179"/>
      <c r="T6" s="179"/>
      <c r="U6" s="179"/>
      <c r="V6" s="179"/>
    </row>
    <row r="7" spans="1:22" x14ac:dyDescent="0.3">
      <c r="A7" s="182" t="s">
        <v>8</v>
      </c>
      <c r="B7" s="183" t="s">
        <v>9</v>
      </c>
      <c r="C7" s="184" t="s">
        <v>10</v>
      </c>
      <c r="D7" s="185" t="s">
        <v>11</v>
      </c>
      <c r="E7" s="183" t="s">
        <v>9</v>
      </c>
      <c r="F7" s="184" t="s">
        <v>10</v>
      </c>
      <c r="G7" s="185" t="s">
        <v>11</v>
      </c>
      <c r="H7" s="183" t="s">
        <v>9</v>
      </c>
      <c r="I7" s="184" t="s">
        <v>10</v>
      </c>
      <c r="J7" s="185" t="s">
        <v>11</v>
      </c>
      <c r="K7" s="186" t="s">
        <v>51</v>
      </c>
      <c r="L7" s="187"/>
      <c r="R7" s="188"/>
    </row>
    <row r="8" spans="1:22" x14ac:dyDescent="0.3">
      <c r="A8" s="189"/>
      <c r="B8" s="190"/>
      <c r="C8" s="191"/>
      <c r="D8" s="261">
        <f>B8*C8</f>
        <v>0</v>
      </c>
      <c r="E8" s="190"/>
      <c r="F8" s="191"/>
      <c r="G8" s="261">
        <f>E8*F8</f>
        <v>0</v>
      </c>
      <c r="H8" s="190"/>
      <c r="I8" s="191"/>
      <c r="J8" s="261">
        <f>H8*I8</f>
        <v>0</v>
      </c>
      <c r="K8" s="275">
        <f>SUM(D8,G8,J8)</f>
        <v>0</v>
      </c>
      <c r="L8" s="192"/>
    </row>
    <row r="9" spans="1:22" x14ac:dyDescent="0.3">
      <c r="A9" s="193"/>
      <c r="B9" s="194"/>
      <c r="C9" s="195"/>
      <c r="D9" s="262">
        <f t="shared" ref="D9:D13" si="0">B9*C9</f>
        <v>0</v>
      </c>
      <c r="E9" s="194"/>
      <c r="F9" s="195"/>
      <c r="G9" s="262">
        <f t="shared" ref="G9:G13" si="1">E9*F9</f>
        <v>0</v>
      </c>
      <c r="H9" s="194"/>
      <c r="I9" s="195"/>
      <c r="J9" s="262">
        <f t="shared" ref="J9:J13" si="2">H9*I9</f>
        <v>0</v>
      </c>
      <c r="K9" s="276">
        <f>SUM(D9,G9,J9)</f>
        <v>0</v>
      </c>
      <c r="L9" s="196"/>
    </row>
    <row r="10" spans="1:22" x14ac:dyDescent="0.3">
      <c r="A10" s="193"/>
      <c r="B10" s="194"/>
      <c r="C10" s="195"/>
      <c r="D10" s="262">
        <f t="shared" si="0"/>
        <v>0</v>
      </c>
      <c r="E10" s="194"/>
      <c r="F10" s="195"/>
      <c r="G10" s="262">
        <f t="shared" si="1"/>
        <v>0</v>
      </c>
      <c r="H10" s="194"/>
      <c r="I10" s="195"/>
      <c r="J10" s="262">
        <f t="shared" si="2"/>
        <v>0</v>
      </c>
      <c r="K10" s="276">
        <f>SUM(D10,G10,J10)</f>
        <v>0</v>
      </c>
      <c r="L10" s="196"/>
    </row>
    <row r="11" spans="1:22" x14ac:dyDescent="0.3">
      <c r="A11" s="193"/>
      <c r="B11" s="194"/>
      <c r="C11" s="195"/>
      <c r="D11" s="262">
        <f t="shared" si="0"/>
        <v>0</v>
      </c>
      <c r="E11" s="194"/>
      <c r="F11" s="195"/>
      <c r="G11" s="262">
        <f t="shared" si="1"/>
        <v>0</v>
      </c>
      <c r="H11" s="194"/>
      <c r="I11" s="195"/>
      <c r="J11" s="262">
        <f t="shared" si="2"/>
        <v>0</v>
      </c>
      <c r="K11" s="276">
        <f t="shared" ref="K11:K13" si="3">SUM(D11,G11,J11)</f>
        <v>0</v>
      </c>
      <c r="L11" s="196"/>
    </row>
    <row r="12" spans="1:22" x14ac:dyDescent="0.3">
      <c r="A12" s="193"/>
      <c r="B12" s="194"/>
      <c r="C12" s="195"/>
      <c r="D12" s="262">
        <f t="shared" si="0"/>
        <v>0</v>
      </c>
      <c r="E12" s="194"/>
      <c r="F12" s="195"/>
      <c r="G12" s="262">
        <f t="shared" si="1"/>
        <v>0</v>
      </c>
      <c r="H12" s="194"/>
      <c r="I12" s="195"/>
      <c r="J12" s="262">
        <f t="shared" si="2"/>
        <v>0</v>
      </c>
      <c r="K12" s="276">
        <f t="shared" si="3"/>
        <v>0</v>
      </c>
      <c r="L12" s="196"/>
    </row>
    <row r="13" spans="1:22" x14ac:dyDescent="0.3">
      <c r="A13" s="197"/>
      <c r="B13" s="198"/>
      <c r="C13" s="199"/>
      <c r="D13" s="262">
        <f t="shared" si="0"/>
        <v>0</v>
      </c>
      <c r="E13" s="198"/>
      <c r="F13" s="199"/>
      <c r="G13" s="262">
        <f t="shared" si="1"/>
        <v>0</v>
      </c>
      <c r="H13" s="198"/>
      <c r="I13" s="199"/>
      <c r="J13" s="262">
        <f t="shared" si="2"/>
        <v>0</v>
      </c>
      <c r="K13" s="276">
        <f t="shared" si="3"/>
        <v>0</v>
      </c>
      <c r="L13" s="200"/>
    </row>
    <row r="14" spans="1:22" x14ac:dyDescent="0.3">
      <c r="A14" s="201" t="s">
        <v>52</v>
      </c>
      <c r="B14" s="345"/>
      <c r="C14" s="346"/>
      <c r="D14" s="264">
        <f>SUM(D8:D13)</f>
        <v>0</v>
      </c>
      <c r="E14" s="345"/>
      <c r="F14" s="346"/>
      <c r="G14" s="264">
        <f>SUM(G8:G13)</f>
        <v>0</v>
      </c>
      <c r="H14" s="345"/>
      <c r="I14" s="346"/>
      <c r="J14" s="264">
        <f>SUM(J8:J13)</f>
        <v>0</v>
      </c>
      <c r="K14" s="278">
        <f>SUM(K8:K13)</f>
        <v>0</v>
      </c>
      <c r="L14" s="202"/>
      <c r="M14" s="203"/>
      <c r="N14" s="203"/>
      <c r="O14" s="204"/>
      <c r="P14" s="203"/>
      <c r="R14" s="181"/>
    </row>
    <row r="15" spans="1:22" x14ac:dyDescent="0.3">
      <c r="A15" s="205"/>
      <c r="B15" s="206"/>
      <c r="C15" s="207"/>
      <c r="D15" s="265"/>
      <c r="E15" s="206"/>
      <c r="F15" s="207"/>
      <c r="G15" s="265"/>
      <c r="H15" s="206"/>
      <c r="I15" s="207"/>
      <c r="J15" s="265"/>
      <c r="K15" s="279"/>
      <c r="L15" s="208"/>
      <c r="M15" s="203"/>
      <c r="N15" s="203"/>
      <c r="O15" s="204"/>
      <c r="P15" s="203"/>
      <c r="R15" s="188"/>
    </row>
    <row r="16" spans="1:22" x14ac:dyDescent="0.3">
      <c r="A16" s="209" t="s">
        <v>15</v>
      </c>
      <c r="B16" s="349" t="s">
        <v>16</v>
      </c>
      <c r="C16" s="350"/>
      <c r="D16" s="266" t="s">
        <v>11</v>
      </c>
      <c r="E16" s="349" t="s">
        <v>16</v>
      </c>
      <c r="F16" s="350"/>
      <c r="G16" s="266" t="s">
        <v>11</v>
      </c>
      <c r="H16" s="349" t="s">
        <v>16</v>
      </c>
      <c r="I16" s="350"/>
      <c r="J16" s="266" t="s">
        <v>11</v>
      </c>
      <c r="K16" s="280" t="s">
        <v>51</v>
      </c>
      <c r="L16" s="210"/>
      <c r="R16" s="188"/>
    </row>
    <row r="17" spans="1:18" x14ac:dyDescent="0.3">
      <c r="A17" s="189">
        <f>A8</f>
        <v>0</v>
      </c>
      <c r="B17" s="351"/>
      <c r="C17" s="352"/>
      <c r="D17" s="261">
        <f t="shared" ref="D17:D22" si="4">D8*B17</f>
        <v>0</v>
      </c>
      <c r="E17" s="351"/>
      <c r="F17" s="352"/>
      <c r="G17" s="261">
        <f t="shared" ref="G17:G22" si="5">G8*E17</f>
        <v>0</v>
      </c>
      <c r="H17" s="351"/>
      <c r="I17" s="352"/>
      <c r="J17" s="261">
        <f t="shared" ref="J17:J22" si="6">J8*H17</f>
        <v>0</v>
      </c>
      <c r="K17" s="275">
        <f t="shared" ref="K17:K22" si="7">SUM(D17,G17,J17)</f>
        <v>0</v>
      </c>
      <c r="L17" s="192"/>
    </row>
    <row r="18" spans="1:18" x14ac:dyDescent="0.3">
      <c r="A18" s="193">
        <f t="shared" ref="A18:A22" si="8">A9</f>
        <v>0</v>
      </c>
      <c r="B18" s="343"/>
      <c r="C18" s="344"/>
      <c r="D18" s="262">
        <f t="shared" si="4"/>
        <v>0</v>
      </c>
      <c r="E18" s="343"/>
      <c r="F18" s="344"/>
      <c r="G18" s="262">
        <f t="shared" si="5"/>
        <v>0</v>
      </c>
      <c r="H18" s="343"/>
      <c r="I18" s="344"/>
      <c r="J18" s="262">
        <f t="shared" si="6"/>
        <v>0</v>
      </c>
      <c r="K18" s="276">
        <f t="shared" si="7"/>
        <v>0</v>
      </c>
      <c r="L18" s="196"/>
    </row>
    <row r="19" spans="1:18" x14ac:dyDescent="0.3">
      <c r="A19" s="193">
        <f t="shared" si="8"/>
        <v>0</v>
      </c>
      <c r="B19" s="343"/>
      <c r="C19" s="344"/>
      <c r="D19" s="262">
        <f t="shared" si="4"/>
        <v>0</v>
      </c>
      <c r="E19" s="343"/>
      <c r="F19" s="344"/>
      <c r="G19" s="262">
        <f t="shared" si="5"/>
        <v>0</v>
      </c>
      <c r="H19" s="343"/>
      <c r="I19" s="344"/>
      <c r="J19" s="262">
        <f t="shared" si="6"/>
        <v>0</v>
      </c>
      <c r="K19" s="276">
        <f t="shared" si="7"/>
        <v>0</v>
      </c>
      <c r="L19" s="196"/>
    </row>
    <row r="20" spans="1:18" x14ac:dyDescent="0.3">
      <c r="A20" s="193">
        <f t="shared" si="8"/>
        <v>0</v>
      </c>
      <c r="B20" s="343"/>
      <c r="C20" s="344"/>
      <c r="D20" s="262">
        <f t="shared" si="4"/>
        <v>0</v>
      </c>
      <c r="E20" s="343"/>
      <c r="F20" s="344"/>
      <c r="G20" s="262">
        <f t="shared" si="5"/>
        <v>0</v>
      </c>
      <c r="H20" s="343"/>
      <c r="I20" s="344"/>
      <c r="J20" s="262">
        <f t="shared" si="6"/>
        <v>0</v>
      </c>
      <c r="K20" s="276">
        <f t="shared" si="7"/>
        <v>0</v>
      </c>
      <c r="L20" s="196"/>
    </row>
    <row r="21" spans="1:18" x14ac:dyDescent="0.3">
      <c r="A21" s="193">
        <f t="shared" si="8"/>
        <v>0</v>
      </c>
      <c r="B21" s="343"/>
      <c r="C21" s="344"/>
      <c r="D21" s="262">
        <f t="shared" si="4"/>
        <v>0</v>
      </c>
      <c r="E21" s="343"/>
      <c r="F21" s="344"/>
      <c r="G21" s="262">
        <f t="shared" si="5"/>
        <v>0</v>
      </c>
      <c r="H21" s="343"/>
      <c r="I21" s="344"/>
      <c r="J21" s="262">
        <f t="shared" si="6"/>
        <v>0</v>
      </c>
      <c r="K21" s="276">
        <f t="shared" si="7"/>
        <v>0</v>
      </c>
      <c r="L21" s="196"/>
    </row>
    <row r="22" spans="1:18" x14ac:dyDescent="0.3">
      <c r="A22" s="197">
        <f t="shared" si="8"/>
        <v>0</v>
      </c>
      <c r="B22" s="355"/>
      <c r="C22" s="356"/>
      <c r="D22" s="263">
        <f t="shared" si="4"/>
        <v>0</v>
      </c>
      <c r="E22" s="355"/>
      <c r="F22" s="356"/>
      <c r="G22" s="263">
        <f t="shared" si="5"/>
        <v>0</v>
      </c>
      <c r="H22" s="355"/>
      <c r="I22" s="356"/>
      <c r="J22" s="263">
        <f t="shared" si="6"/>
        <v>0</v>
      </c>
      <c r="K22" s="277">
        <f t="shared" si="7"/>
        <v>0</v>
      </c>
      <c r="L22" s="200"/>
    </row>
    <row r="23" spans="1:18" x14ac:dyDescent="0.3">
      <c r="A23" s="201" t="s">
        <v>19</v>
      </c>
      <c r="B23" s="345"/>
      <c r="C23" s="346"/>
      <c r="D23" s="264">
        <f>SUM(D17:D22)</f>
        <v>0</v>
      </c>
      <c r="E23" s="345"/>
      <c r="F23" s="346"/>
      <c r="G23" s="264">
        <f>SUM(G17:G22)</f>
        <v>0</v>
      </c>
      <c r="H23" s="345"/>
      <c r="I23" s="346"/>
      <c r="J23" s="264">
        <f>SUM(J17:J22)</f>
        <v>0</v>
      </c>
      <c r="K23" s="278">
        <f>SUM(K17:K22)</f>
        <v>0</v>
      </c>
      <c r="L23" s="202"/>
      <c r="M23" s="203"/>
      <c r="N23" s="203"/>
      <c r="O23" s="204"/>
      <c r="P23" s="203"/>
      <c r="R23" s="181"/>
    </row>
    <row r="24" spans="1:18" x14ac:dyDescent="0.3">
      <c r="A24" s="205"/>
      <c r="B24" s="206"/>
      <c r="C24" s="207"/>
      <c r="D24" s="265"/>
      <c r="E24" s="206"/>
      <c r="F24" s="207"/>
      <c r="G24" s="265"/>
      <c r="H24" s="206"/>
      <c r="I24" s="207"/>
      <c r="J24" s="265"/>
      <c r="K24" s="279"/>
      <c r="L24" s="208"/>
      <c r="M24" s="203"/>
      <c r="N24" s="203"/>
      <c r="O24" s="204"/>
      <c r="P24" s="203"/>
      <c r="R24" s="188"/>
    </row>
    <row r="25" spans="1:18" ht="28" x14ac:dyDescent="0.3">
      <c r="A25" s="182" t="s">
        <v>20</v>
      </c>
      <c r="B25" s="183" t="s">
        <v>21</v>
      </c>
      <c r="C25" s="184" t="s">
        <v>22</v>
      </c>
      <c r="D25" s="266" t="s">
        <v>11</v>
      </c>
      <c r="E25" s="183" t="s">
        <v>21</v>
      </c>
      <c r="F25" s="184" t="s">
        <v>22</v>
      </c>
      <c r="G25" s="266" t="s">
        <v>11</v>
      </c>
      <c r="H25" s="183" t="s">
        <v>21</v>
      </c>
      <c r="I25" s="184" t="s">
        <v>22</v>
      </c>
      <c r="J25" s="266" t="s">
        <v>11</v>
      </c>
      <c r="K25" s="280" t="s">
        <v>51</v>
      </c>
      <c r="L25" s="187"/>
      <c r="R25" s="188"/>
    </row>
    <row r="26" spans="1:18" x14ac:dyDescent="0.3">
      <c r="A26" s="189"/>
      <c r="B26" s="190"/>
      <c r="C26" s="211"/>
      <c r="D26" s="261">
        <f>B26*C26</f>
        <v>0</v>
      </c>
      <c r="E26" s="190"/>
      <c r="F26" s="211"/>
      <c r="G26" s="261">
        <f>E26*F26</f>
        <v>0</v>
      </c>
      <c r="H26" s="190"/>
      <c r="I26" s="211"/>
      <c r="J26" s="261">
        <f>H26*I26</f>
        <v>0</v>
      </c>
      <c r="K26" s="275">
        <f>SUM(D26,G26,J26)</f>
        <v>0</v>
      </c>
      <c r="L26" s="192"/>
    </row>
    <row r="27" spans="1:18" x14ac:dyDescent="0.3">
      <c r="A27" s="193"/>
      <c r="B27" s="194"/>
      <c r="C27" s="212"/>
      <c r="D27" s="262">
        <f t="shared" ref="D27:D30" si="9">B27*C27</f>
        <v>0</v>
      </c>
      <c r="E27" s="194"/>
      <c r="F27" s="212"/>
      <c r="G27" s="262">
        <f t="shared" ref="G27:G30" si="10">E27*F27</f>
        <v>0</v>
      </c>
      <c r="H27" s="194"/>
      <c r="I27" s="212"/>
      <c r="J27" s="262">
        <f t="shared" ref="J27:J30" si="11">H27*I27</f>
        <v>0</v>
      </c>
      <c r="K27" s="276">
        <f>SUM(D27,G27,J27)</f>
        <v>0</v>
      </c>
      <c r="L27" s="196"/>
    </row>
    <row r="28" spans="1:18" x14ac:dyDescent="0.3">
      <c r="A28" s="193"/>
      <c r="B28" s="194"/>
      <c r="C28" s="212"/>
      <c r="D28" s="262">
        <f t="shared" si="9"/>
        <v>0</v>
      </c>
      <c r="E28" s="194"/>
      <c r="F28" s="212"/>
      <c r="G28" s="262">
        <f t="shared" si="10"/>
        <v>0</v>
      </c>
      <c r="H28" s="194"/>
      <c r="I28" s="212"/>
      <c r="J28" s="262">
        <f t="shared" si="11"/>
        <v>0</v>
      </c>
      <c r="K28" s="276">
        <f>SUM(D28,G28,J28)</f>
        <v>0</v>
      </c>
      <c r="L28" s="196"/>
    </row>
    <row r="29" spans="1:18" x14ac:dyDescent="0.3">
      <c r="A29" s="193"/>
      <c r="B29" s="194"/>
      <c r="C29" s="212"/>
      <c r="D29" s="262">
        <f t="shared" si="9"/>
        <v>0</v>
      </c>
      <c r="E29" s="194"/>
      <c r="F29" s="212"/>
      <c r="G29" s="262">
        <f t="shared" si="10"/>
        <v>0</v>
      </c>
      <c r="H29" s="194"/>
      <c r="I29" s="212"/>
      <c r="J29" s="262">
        <f t="shared" si="11"/>
        <v>0</v>
      </c>
      <c r="K29" s="276">
        <f>SUM(D29,G29,J29)</f>
        <v>0</v>
      </c>
      <c r="L29" s="196"/>
    </row>
    <row r="30" spans="1:18" x14ac:dyDescent="0.3">
      <c r="A30" s="197"/>
      <c r="B30" s="198"/>
      <c r="C30" s="213"/>
      <c r="D30" s="263">
        <f t="shared" si="9"/>
        <v>0</v>
      </c>
      <c r="E30" s="198"/>
      <c r="F30" s="213"/>
      <c r="G30" s="263">
        <f t="shared" si="10"/>
        <v>0</v>
      </c>
      <c r="H30" s="198"/>
      <c r="I30" s="213"/>
      <c r="J30" s="263">
        <f t="shared" si="11"/>
        <v>0</v>
      </c>
      <c r="K30" s="277">
        <f>SUM(D30,G30,J30)</f>
        <v>0</v>
      </c>
      <c r="L30" s="200"/>
    </row>
    <row r="31" spans="1:18" x14ac:dyDescent="0.3">
      <c r="A31" s="201" t="s">
        <v>25</v>
      </c>
      <c r="B31" s="214"/>
      <c r="C31" s="215"/>
      <c r="D31" s="264">
        <f>SUM(D26:D30)</f>
        <v>0</v>
      </c>
      <c r="E31" s="214"/>
      <c r="F31" s="215"/>
      <c r="G31" s="264">
        <f>SUM(G26:G30)</f>
        <v>0</v>
      </c>
      <c r="H31" s="214"/>
      <c r="I31" s="215"/>
      <c r="J31" s="264">
        <f>SUM(J26:J30)</f>
        <v>0</v>
      </c>
      <c r="K31" s="278">
        <f>SUM(K26:K30)</f>
        <v>0</v>
      </c>
      <c r="L31" s="202"/>
      <c r="M31" s="203"/>
      <c r="N31" s="203"/>
      <c r="O31" s="204"/>
      <c r="P31" s="203"/>
      <c r="R31" s="181"/>
    </row>
    <row r="32" spans="1:18" x14ac:dyDescent="0.3">
      <c r="A32" s="205"/>
      <c r="B32" s="206"/>
      <c r="C32" s="207"/>
      <c r="D32" s="265"/>
      <c r="E32" s="206"/>
      <c r="F32" s="207"/>
      <c r="G32" s="265"/>
      <c r="H32" s="206"/>
      <c r="I32" s="207"/>
      <c r="J32" s="265"/>
      <c r="K32" s="279"/>
      <c r="L32" s="208"/>
      <c r="M32" s="203"/>
      <c r="N32" s="203"/>
      <c r="O32" s="204"/>
      <c r="P32" s="203"/>
      <c r="R32" s="188"/>
    </row>
    <row r="33" spans="1:18" ht="28" x14ac:dyDescent="0.3">
      <c r="A33" s="182" t="s">
        <v>26</v>
      </c>
      <c r="B33" s="183" t="s">
        <v>21</v>
      </c>
      <c r="C33" s="184" t="s">
        <v>22</v>
      </c>
      <c r="D33" s="266" t="s">
        <v>11</v>
      </c>
      <c r="E33" s="183" t="s">
        <v>21</v>
      </c>
      <c r="F33" s="184" t="s">
        <v>22</v>
      </c>
      <c r="G33" s="266" t="s">
        <v>11</v>
      </c>
      <c r="H33" s="183" t="s">
        <v>21</v>
      </c>
      <c r="I33" s="184" t="s">
        <v>22</v>
      </c>
      <c r="J33" s="266" t="s">
        <v>11</v>
      </c>
      <c r="K33" s="280" t="s">
        <v>51</v>
      </c>
      <c r="L33" s="187"/>
      <c r="R33" s="188"/>
    </row>
    <row r="34" spans="1:18" x14ac:dyDescent="0.3">
      <c r="A34" s="189"/>
      <c r="B34" s="190"/>
      <c r="C34" s="211"/>
      <c r="D34" s="261">
        <f>B34*C34</f>
        <v>0</v>
      </c>
      <c r="E34" s="190"/>
      <c r="F34" s="211"/>
      <c r="G34" s="261">
        <f>E34*F34</f>
        <v>0</v>
      </c>
      <c r="H34" s="190"/>
      <c r="I34" s="211"/>
      <c r="J34" s="261">
        <f>H34*I34</f>
        <v>0</v>
      </c>
      <c r="K34" s="275">
        <f>SUM(D34,G34,J34)</f>
        <v>0</v>
      </c>
      <c r="L34" s="192"/>
    </row>
    <row r="35" spans="1:18" x14ac:dyDescent="0.3">
      <c r="A35" s="193"/>
      <c r="B35" s="194"/>
      <c r="C35" s="212"/>
      <c r="D35" s="262">
        <f t="shared" ref="D35:D38" si="12">B35*C35</f>
        <v>0</v>
      </c>
      <c r="E35" s="194"/>
      <c r="F35" s="212"/>
      <c r="G35" s="262">
        <f t="shared" ref="G35:G38" si="13">E35*F35</f>
        <v>0</v>
      </c>
      <c r="H35" s="194"/>
      <c r="I35" s="212"/>
      <c r="J35" s="262">
        <f t="shared" ref="J35:J38" si="14">H35*I35</f>
        <v>0</v>
      </c>
      <c r="K35" s="276">
        <f>SUM(D35,G35,J35)</f>
        <v>0</v>
      </c>
      <c r="L35" s="196"/>
    </row>
    <row r="36" spans="1:18" x14ac:dyDescent="0.3">
      <c r="A36" s="193"/>
      <c r="B36" s="194"/>
      <c r="C36" s="212"/>
      <c r="D36" s="262">
        <f t="shared" si="12"/>
        <v>0</v>
      </c>
      <c r="E36" s="194"/>
      <c r="F36" s="212"/>
      <c r="G36" s="262">
        <f t="shared" si="13"/>
        <v>0</v>
      </c>
      <c r="H36" s="194"/>
      <c r="I36" s="212"/>
      <c r="J36" s="262">
        <f t="shared" si="14"/>
        <v>0</v>
      </c>
      <c r="K36" s="276">
        <f>SUM(D36,G36,J36)</f>
        <v>0</v>
      </c>
      <c r="L36" s="196"/>
    </row>
    <row r="37" spans="1:18" x14ac:dyDescent="0.3">
      <c r="A37" s="193"/>
      <c r="B37" s="194"/>
      <c r="C37" s="212"/>
      <c r="D37" s="262">
        <f t="shared" si="12"/>
        <v>0</v>
      </c>
      <c r="E37" s="194"/>
      <c r="F37" s="212"/>
      <c r="G37" s="262">
        <f t="shared" si="13"/>
        <v>0</v>
      </c>
      <c r="H37" s="194"/>
      <c r="I37" s="212"/>
      <c r="J37" s="262">
        <f t="shared" si="14"/>
        <v>0</v>
      </c>
      <c r="K37" s="276">
        <f>SUM(D37,G37,J37)</f>
        <v>0</v>
      </c>
      <c r="L37" s="196"/>
    </row>
    <row r="38" spans="1:18" x14ac:dyDescent="0.3">
      <c r="A38" s="197"/>
      <c r="B38" s="198"/>
      <c r="C38" s="213"/>
      <c r="D38" s="263">
        <f t="shared" si="12"/>
        <v>0</v>
      </c>
      <c r="E38" s="198"/>
      <c r="F38" s="213"/>
      <c r="G38" s="263">
        <f t="shared" si="13"/>
        <v>0</v>
      </c>
      <c r="H38" s="198"/>
      <c r="I38" s="213"/>
      <c r="J38" s="263">
        <f t="shared" si="14"/>
        <v>0</v>
      </c>
      <c r="K38" s="277">
        <f>SUM(D38,G38,J38)</f>
        <v>0</v>
      </c>
      <c r="L38" s="200"/>
    </row>
    <row r="39" spans="1:18" x14ac:dyDescent="0.3">
      <c r="A39" s="201" t="s">
        <v>28</v>
      </c>
      <c r="B39" s="214"/>
      <c r="C39" s="215"/>
      <c r="D39" s="264">
        <f>SUM(D34:D38)</f>
        <v>0</v>
      </c>
      <c r="E39" s="214"/>
      <c r="F39" s="215"/>
      <c r="G39" s="264">
        <f>SUM(G34:G38)</f>
        <v>0</v>
      </c>
      <c r="H39" s="214"/>
      <c r="I39" s="215"/>
      <c r="J39" s="264">
        <f>SUM(J34:J38)</f>
        <v>0</v>
      </c>
      <c r="K39" s="278">
        <f>SUM(K34:K38)</f>
        <v>0</v>
      </c>
      <c r="L39" s="202"/>
      <c r="M39" s="203"/>
      <c r="N39" s="203"/>
      <c r="O39" s="204"/>
      <c r="P39" s="203"/>
      <c r="R39" s="181"/>
    </row>
    <row r="40" spans="1:18" x14ac:dyDescent="0.3">
      <c r="A40" s="205"/>
      <c r="B40" s="206"/>
      <c r="C40" s="207"/>
      <c r="D40" s="265"/>
      <c r="E40" s="206"/>
      <c r="F40" s="207"/>
      <c r="G40" s="265"/>
      <c r="H40" s="206"/>
      <c r="I40" s="207"/>
      <c r="J40" s="265"/>
      <c r="K40" s="279"/>
      <c r="L40" s="208"/>
      <c r="M40" s="203"/>
      <c r="N40" s="203"/>
      <c r="O40" s="204"/>
      <c r="P40" s="203"/>
      <c r="R40" s="188"/>
    </row>
    <row r="41" spans="1:18" ht="28" x14ac:dyDescent="0.3">
      <c r="A41" s="182" t="s">
        <v>29</v>
      </c>
      <c r="B41" s="183" t="s">
        <v>21</v>
      </c>
      <c r="C41" s="184" t="s">
        <v>22</v>
      </c>
      <c r="D41" s="266" t="s">
        <v>11</v>
      </c>
      <c r="E41" s="183" t="s">
        <v>21</v>
      </c>
      <c r="F41" s="184" t="s">
        <v>22</v>
      </c>
      <c r="G41" s="266" t="s">
        <v>11</v>
      </c>
      <c r="H41" s="183" t="s">
        <v>21</v>
      </c>
      <c r="I41" s="184" t="s">
        <v>22</v>
      </c>
      <c r="J41" s="266" t="s">
        <v>11</v>
      </c>
      <c r="K41" s="280" t="s">
        <v>51</v>
      </c>
      <c r="L41" s="187"/>
      <c r="R41" s="188"/>
    </row>
    <row r="42" spans="1:18" x14ac:dyDescent="0.3">
      <c r="A42" s="189"/>
      <c r="B42" s="190"/>
      <c r="C42" s="211"/>
      <c r="D42" s="261">
        <f>B42*C42</f>
        <v>0</v>
      </c>
      <c r="E42" s="190"/>
      <c r="F42" s="211"/>
      <c r="G42" s="261">
        <f>E42*F42</f>
        <v>0</v>
      </c>
      <c r="H42" s="190"/>
      <c r="I42" s="211"/>
      <c r="J42" s="261">
        <f>H42*I42</f>
        <v>0</v>
      </c>
      <c r="K42" s="275">
        <f>SUM(D42,G42,J42)</f>
        <v>0</v>
      </c>
      <c r="L42" s="192"/>
    </row>
    <row r="43" spans="1:18" x14ac:dyDescent="0.3">
      <c r="A43" s="193"/>
      <c r="B43" s="194"/>
      <c r="C43" s="212"/>
      <c r="D43" s="262">
        <f t="shared" ref="D43:D46" si="15">B43*C43</f>
        <v>0</v>
      </c>
      <c r="E43" s="194"/>
      <c r="F43" s="212"/>
      <c r="G43" s="262">
        <f t="shared" ref="G43:G46" si="16">E43*F43</f>
        <v>0</v>
      </c>
      <c r="H43" s="194"/>
      <c r="I43" s="212"/>
      <c r="J43" s="262">
        <f t="shared" ref="J43:J46" si="17">H43*I43</f>
        <v>0</v>
      </c>
      <c r="K43" s="276">
        <f>SUM(D43,G43,J43)</f>
        <v>0</v>
      </c>
      <c r="L43" s="196"/>
    </row>
    <row r="44" spans="1:18" x14ac:dyDescent="0.3">
      <c r="A44" s="193"/>
      <c r="B44" s="194"/>
      <c r="C44" s="212"/>
      <c r="D44" s="262">
        <f t="shared" si="15"/>
        <v>0</v>
      </c>
      <c r="E44" s="194"/>
      <c r="F44" s="212"/>
      <c r="G44" s="262">
        <f t="shared" si="16"/>
        <v>0</v>
      </c>
      <c r="H44" s="194"/>
      <c r="I44" s="212"/>
      <c r="J44" s="262">
        <f t="shared" si="17"/>
        <v>0</v>
      </c>
      <c r="K44" s="276">
        <f>SUM(D44,G44,J44)</f>
        <v>0</v>
      </c>
      <c r="L44" s="196"/>
    </row>
    <row r="45" spans="1:18" x14ac:dyDescent="0.3">
      <c r="A45" s="193"/>
      <c r="B45" s="194"/>
      <c r="C45" s="212"/>
      <c r="D45" s="262">
        <f t="shared" si="15"/>
        <v>0</v>
      </c>
      <c r="E45" s="194"/>
      <c r="F45" s="212"/>
      <c r="G45" s="262">
        <f t="shared" si="16"/>
        <v>0</v>
      </c>
      <c r="H45" s="194"/>
      <c r="I45" s="212"/>
      <c r="J45" s="262">
        <f t="shared" si="17"/>
        <v>0</v>
      </c>
      <c r="K45" s="276">
        <f>SUM(D45,G45,J45)</f>
        <v>0</v>
      </c>
      <c r="L45" s="196"/>
    </row>
    <row r="46" spans="1:18" x14ac:dyDescent="0.3">
      <c r="A46" s="197"/>
      <c r="B46" s="198"/>
      <c r="C46" s="213"/>
      <c r="D46" s="263">
        <f t="shared" si="15"/>
        <v>0</v>
      </c>
      <c r="E46" s="198"/>
      <c r="F46" s="213"/>
      <c r="G46" s="263">
        <f t="shared" si="16"/>
        <v>0</v>
      </c>
      <c r="H46" s="198"/>
      <c r="I46" s="213"/>
      <c r="J46" s="263">
        <f t="shared" si="17"/>
        <v>0</v>
      </c>
      <c r="K46" s="277">
        <f>SUM(D46,G46,J46)</f>
        <v>0</v>
      </c>
      <c r="L46" s="200"/>
    </row>
    <row r="47" spans="1:18" x14ac:dyDescent="0.3">
      <c r="A47" s="201" t="s">
        <v>32</v>
      </c>
      <c r="B47" s="214"/>
      <c r="C47" s="215"/>
      <c r="D47" s="264">
        <f>SUM(D42:D46)</f>
        <v>0</v>
      </c>
      <c r="E47" s="214"/>
      <c r="F47" s="215"/>
      <c r="G47" s="264">
        <f>SUM(G42:G46)</f>
        <v>0</v>
      </c>
      <c r="H47" s="214"/>
      <c r="I47" s="215"/>
      <c r="J47" s="264">
        <f>SUM(J42:J46)</f>
        <v>0</v>
      </c>
      <c r="K47" s="278">
        <f>SUM(K42:K46)</f>
        <v>0</v>
      </c>
      <c r="L47" s="202"/>
      <c r="M47" s="203"/>
      <c r="N47" s="203"/>
      <c r="O47" s="204"/>
      <c r="P47" s="203"/>
      <c r="R47" s="181"/>
    </row>
    <row r="48" spans="1:18" x14ac:dyDescent="0.3">
      <c r="A48" s="205"/>
      <c r="B48" s="206"/>
      <c r="C48" s="207"/>
      <c r="D48" s="265"/>
      <c r="E48" s="206"/>
      <c r="F48" s="207"/>
      <c r="G48" s="265"/>
      <c r="H48" s="206"/>
      <c r="I48" s="207"/>
      <c r="J48" s="265"/>
      <c r="K48" s="279"/>
      <c r="L48" s="208"/>
      <c r="M48" s="203"/>
      <c r="N48" s="203"/>
      <c r="O48" s="204"/>
      <c r="P48" s="203"/>
      <c r="R48" s="188"/>
    </row>
    <row r="49" spans="1:18" ht="28" x14ac:dyDescent="0.3">
      <c r="A49" s="182" t="s">
        <v>33</v>
      </c>
      <c r="B49" s="183" t="s">
        <v>21</v>
      </c>
      <c r="C49" s="184" t="s">
        <v>22</v>
      </c>
      <c r="D49" s="266" t="s">
        <v>11</v>
      </c>
      <c r="E49" s="183" t="s">
        <v>21</v>
      </c>
      <c r="F49" s="184" t="s">
        <v>22</v>
      </c>
      <c r="G49" s="266" t="s">
        <v>11</v>
      </c>
      <c r="H49" s="183" t="s">
        <v>21</v>
      </c>
      <c r="I49" s="184" t="s">
        <v>22</v>
      </c>
      <c r="J49" s="266" t="s">
        <v>11</v>
      </c>
      <c r="K49" s="280" t="s">
        <v>51</v>
      </c>
      <c r="L49" s="187"/>
      <c r="R49" s="188"/>
    </row>
    <row r="50" spans="1:18" x14ac:dyDescent="0.3">
      <c r="A50" s="189"/>
      <c r="B50" s="190"/>
      <c r="C50" s="211"/>
      <c r="D50" s="261">
        <f>B50*C50</f>
        <v>0</v>
      </c>
      <c r="E50" s="190"/>
      <c r="F50" s="211"/>
      <c r="G50" s="261">
        <f>E50*F50</f>
        <v>0</v>
      </c>
      <c r="H50" s="190"/>
      <c r="I50" s="211"/>
      <c r="J50" s="261">
        <f>H50*I50</f>
        <v>0</v>
      </c>
      <c r="K50" s="275">
        <f>SUM(D50,G50,J50)</f>
        <v>0</v>
      </c>
      <c r="L50" s="192"/>
    </row>
    <row r="51" spans="1:18" x14ac:dyDescent="0.3">
      <c r="A51" s="193"/>
      <c r="B51" s="194"/>
      <c r="C51" s="212"/>
      <c r="D51" s="262">
        <f t="shared" ref="D51:D54" si="18">B51*C51</f>
        <v>0</v>
      </c>
      <c r="E51" s="194"/>
      <c r="F51" s="212"/>
      <c r="G51" s="262">
        <f t="shared" ref="G51:G54" si="19">E51*F51</f>
        <v>0</v>
      </c>
      <c r="H51" s="194"/>
      <c r="I51" s="212"/>
      <c r="J51" s="262">
        <f t="shared" ref="J51:J54" si="20">H51*I51</f>
        <v>0</v>
      </c>
      <c r="K51" s="276">
        <f>SUM(D51,G51,J51)</f>
        <v>0</v>
      </c>
      <c r="L51" s="196"/>
    </row>
    <row r="52" spans="1:18" x14ac:dyDescent="0.3">
      <c r="A52" s="193"/>
      <c r="B52" s="194"/>
      <c r="C52" s="212"/>
      <c r="D52" s="262">
        <f t="shared" si="18"/>
        <v>0</v>
      </c>
      <c r="E52" s="194"/>
      <c r="F52" s="212"/>
      <c r="G52" s="262">
        <f t="shared" si="19"/>
        <v>0</v>
      </c>
      <c r="H52" s="194"/>
      <c r="I52" s="212"/>
      <c r="J52" s="262">
        <f t="shared" si="20"/>
        <v>0</v>
      </c>
      <c r="K52" s="276">
        <f>SUM(D52,G52,J52)</f>
        <v>0</v>
      </c>
      <c r="L52" s="196"/>
    </row>
    <row r="53" spans="1:18" x14ac:dyDescent="0.3">
      <c r="A53" s="193"/>
      <c r="B53" s="194"/>
      <c r="C53" s="212"/>
      <c r="D53" s="262">
        <f t="shared" si="18"/>
        <v>0</v>
      </c>
      <c r="E53" s="194"/>
      <c r="F53" s="212"/>
      <c r="G53" s="262">
        <f t="shared" si="19"/>
        <v>0</v>
      </c>
      <c r="H53" s="194"/>
      <c r="I53" s="212"/>
      <c r="J53" s="262">
        <f t="shared" si="20"/>
        <v>0</v>
      </c>
      <c r="K53" s="276">
        <f>SUM(D53,G53,J53)</f>
        <v>0</v>
      </c>
      <c r="L53" s="196"/>
    </row>
    <row r="54" spans="1:18" x14ac:dyDescent="0.3">
      <c r="A54" s="197"/>
      <c r="B54" s="198"/>
      <c r="C54" s="213"/>
      <c r="D54" s="263">
        <f t="shared" si="18"/>
        <v>0</v>
      </c>
      <c r="E54" s="198"/>
      <c r="F54" s="213"/>
      <c r="G54" s="263">
        <f t="shared" si="19"/>
        <v>0</v>
      </c>
      <c r="H54" s="198"/>
      <c r="I54" s="213"/>
      <c r="J54" s="263">
        <f t="shared" si="20"/>
        <v>0</v>
      </c>
      <c r="K54" s="277">
        <f>SUM(D54,G54,J54)</f>
        <v>0</v>
      </c>
      <c r="L54" s="200"/>
    </row>
    <row r="55" spans="1:18" x14ac:dyDescent="0.3">
      <c r="A55" s="201" t="s">
        <v>36</v>
      </c>
      <c r="B55" s="214"/>
      <c r="C55" s="215"/>
      <c r="D55" s="264">
        <f>SUM(D50:D54)</f>
        <v>0</v>
      </c>
      <c r="E55" s="214"/>
      <c r="F55" s="215"/>
      <c r="G55" s="264">
        <f>SUM(G50:G54)</f>
        <v>0</v>
      </c>
      <c r="H55" s="214"/>
      <c r="I55" s="215"/>
      <c r="J55" s="264">
        <f>SUM(J50:J54)</f>
        <v>0</v>
      </c>
      <c r="K55" s="278">
        <f>SUM(K50:K54)</f>
        <v>0</v>
      </c>
      <c r="L55" s="202"/>
      <c r="M55" s="203"/>
      <c r="N55" s="203"/>
      <c r="O55" s="204"/>
      <c r="P55" s="203"/>
      <c r="R55" s="181"/>
    </row>
    <row r="56" spans="1:18" x14ac:dyDescent="0.3">
      <c r="A56" s="205"/>
      <c r="B56" s="206"/>
      <c r="C56" s="207"/>
      <c r="D56" s="265"/>
      <c r="E56" s="206"/>
      <c r="F56" s="207"/>
      <c r="G56" s="265"/>
      <c r="H56" s="206"/>
      <c r="I56" s="207"/>
      <c r="J56" s="265"/>
      <c r="K56" s="279"/>
      <c r="L56" s="208"/>
      <c r="M56" s="203"/>
      <c r="N56" s="203"/>
      <c r="O56" s="204"/>
      <c r="P56" s="203"/>
      <c r="R56" s="188"/>
    </row>
    <row r="57" spans="1:18" ht="28" x14ac:dyDescent="0.3">
      <c r="A57" s="182" t="s">
        <v>37</v>
      </c>
      <c r="B57" s="183" t="s">
        <v>21</v>
      </c>
      <c r="C57" s="184" t="s">
        <v>22</v>
      </c>
      <c r="D57" s="266" t="s">
        <v>11</v>
      </c>
      <c r="E57" s="183" t="s">
        <v>21</v>
      </c>
      <c r="F57" s="184" t="s">
        <v>22</v>
      </c>
      <c r="G57" s="266" t="s">
        <v>11</v>
      </c>
      <c r="H57" s="183" t="s">
        <v>21</v>
      </c>
      <c r="I57" s="184" t="s">
        <v>22</v>
      </c>
      <c r="J57" s="266" t="s">
        <v>11</v>
      </c>
      <c r="K57" s="280" t="s">
        <v>51</v>
      </c>
      <c r="L57" s="187"/>
      <c r="R57" s="188"/>
    </row>
    <row r="58" spans="1:18" x14ac:dyDescent="0.3">
      <c r="A58" s="189"/>
      <c r="B58" s="190"/>
      <c r="C58" s="211"/>
      <c r="D58" s="261">
        <f>B58*C58</f>
        <v>0</v>
      </c>
      <c r="E58" s="190"/>
      <c r="F58" s="211"/>
      <c r="G58" s="261">
        <f>E58*F58</f>
        <v>0</v>
      </c>
      <c r="H58" s="190"/>
      <c r="I58" s="211"/>
      <c r="J58" s="261">
        <f>H58*I58</f>
        <v>0</v>
      </c>
      <c r="K58" s="275">
        <f>SUM(D58,G58,J58)</f>
        <v>0</v>
      </c>
      <c r="L58" s="192"/>
    </row>
    <row r="59" spans="1:18" x14ac:dyDescent="0.3">
      <c r="A59" s="193"/>
      <c r="B59" s="194"/>
      <c r="C59" s="212"/>
      <c r="D59" s="262">
        <f t="shared" ref="D59:D62" si="21">B59*C59</f>
        <v>0</v>
      </c>
      <c r="E59" s="194"/>
      <c r="F59" s="212"/>
      <c r="G59" s="262">
        <f t="shared" ref="G59:G62" si="22">E59*F59</f>
        <v>0</v>
      </c>
      <c r="H59" s="194"/>
      <c r="I59" s="212"/>
      <c r="J59" s="262">
        <f t="shared" ref="J59:J62" si="23">H59*I59</f>
        <v>0</v>
      </c>
      <c r="K59" s="276">
        <f>SUM(D59,G59,J59)</f>
        <v>0</v>
      </c>
      <c r="L59" s="196"/>
    </row>
    <row r="60" spans="1:18" x14ac:dyDescent="0.3">
      <c r="A60" s="193"/>
      <c r="B60" s="194"/>
      <c r="C60" s="212"/>
      <c r="D60" s="262">
        <f t="shared" si="21"/>
        <v>0</v>
      </c>
      <c r="E60" s="194"/>
      <c r="F60" s="212"/>
      <c r="G60" s="262">
        <f t="shared" si="22"/>
        <v>0</v>
      </c>
      <c r="H60" s="194"/>
      <c r="I60" s="212"/>
      <c r="J60" s="262">
        <f t="shared" si="23"/>
        <v>0</v>
      </c>
      <c r="K60" s="276">
        <f>SUM(D60,G60,J60)</f>
        <v>0</v>
      </c>
      <c r="L60" s="196"/>
    </row>
    <row r="61" spans="1:18" x14ac:dyDescent="0.3">
      <c r="A61" s="193"/>
      <c r="B61" s="194"/>
      <c r="C61" s="212"/>
      <c r="D61" s="262">
        <f t="shared" si="21"/>
        <v>0</v>
      </c>
      <c r="E61" s="194"/>
      <c r="F61" s="212"/>
      <c r="G61" s="262">
        <f t="shared" si="22"/>
        <v>0</v>
      </c>
      <c r="H61" s="194"/>
      <c r="I61" s="212"/>
      <c r="J61" s="262">
        <f t="shared" si="23"/>
        <v>0</v>
      </c>
      <c r="K61" s="276">
        <f>SUM(D61,G61,J61)</f>
        <v>0</v>
      </c>
      <c r="L61" s="196"/>
    </row>
    <row r="62" spans="1:18" x14ac:dyDescent="0.3">
      <c r="A62" s="197"/>
      <c r="B62" s="198"/>
      <c r="C62" s="213"/>
      <c r="D62" s="263">
        <f t="shared" si="21"/>
        <v>0</v>
      </c>
      <c r="E62" s="198"/>
      <c r="F62" s="213"/>
      <c r="G62" s="263">
        <f t="shared" si="22"/>
        <v>0</v>
      </c>
      <c r="H62" s="198"/>
      <c r="I62" s="213"/>
      <c r="J62" s="263">
        <f t="shared" si="23"/>
        <v>0</v>
      </c>
      <c r="K62" s="277">
        <f>SUM(D62,G62,J62)</f>
        <v>0</v>
      </c>
      <c r="L62" s="200"/>
    </row>
    <row r="63" spans="1:18" x14ac:dyDescent="0.3">
      <c r="A63" s="201" t="s">
        <v>40</v>
      </c>
      <c r="B63" s="214"/>
      <c r="C63" s="215"/>
      <c r="D63" s="264">
        <f>SUM(D58:D62)</f>
        <v>0</v>
      </c>
      <c r="E63" s="214"/>
      <c r="F63" s="215"/>
      <c r="G63" s="264">
        <f>SUM(G58:G62)</f>
        <v>0</v>
      </c>
      <c r="H63" s="214"/>
      <c r="I63" s="215"/>
      <c r="J63" s="264">
        <f>SUM(J58:J62)</f>
        <v>0</v>
      </c>
      <c r="K63" s="278">
        <f>SUM(K58:K62)</f>
        <v>0</v>
      </c>
      <c r="L63" s="202"/>
      <c r="M63" s="203"/>
      <c r="N63" s="203"/>
      <c r="O63" s="204"/>
      <c r="P63" s="203"/>
      <c r="R63" s="181"/>
    </row>
    <row r="64" spans="1:18" ht="14.5" thickBot="1" x14ac:dyDescent="0.35">
      <c r="A64" s="216"/>
      <c r="B64" s="217"/>
      <c r="C64" s="218"/>
      <c r="D64" s="267"/>
      <c r="E64" s="217"/>
      <c r="F64" s="218"/>
      <c r="G64" s="267"/>
      <c r="H64" s="217"/>
      <c r="I64" s="218"/>
      <c r="J64" s="267"/>
      <c r="K64" s="281"/>
      <c r="L64" s="219"/>
      <c r="M64" s="203"/>
      <c r="N64" s="203"/>
      <c r="O64" s="204"/>
      <c r="P64" s="203"/>
      <c r="R64" s="188"/>
    </row>
    <row r="65" spans="1:18" ht="14.5" thickBot="1" x14ac:dyDescent="0.35">
      <c r="A65" s="220" t="s">
        <v>41</v>
      </c>
      <c r="B65" s="221"/>
      <c r="C65" s="222"/>
      <c r="D65" s="268">
        <f>SUM(D14,D23,D31,D39,D47,D55,D63)</f>
        <v>0</v>
      </c>
      <c r="E65" s="221"/>
      <c r="F65" s="222"/>
      <c r="G65" s="268">
        <f>SUM(G14,G23,G31,G39,G47,G55,G63)</f>
        <v>0</v>
      </c>
      <c r="H65" s="221"/>
      <c r="I65" s="222"/>
      <c r="J65" s="268">
        <f>SUM(J14,J23,J31,J39,J47,J55,J63)</f>
        <v>0</v>
      </c>
      <c r="K65" s="282">
        <f>SUM(K14,K23,K31,K39,K47,K55,K63)</f>
        <v>0</v>
      </c>
      <c r="L65" s="223"/>
      <c r="M65" s="203"/>
      <c r="N65" s="203"/>
      <c r="O65" s="204"/>
      <c r="P65" s="203"/>
      <c r="R65" s="181"/>
    </row>
    <row r="66" spans="1:18" ht="14.5" thickBot="1" x14ac:dyDescent="0.35">
      <c r="A66" s="224"/>
      <c r="B66" s="225"/>
      <c r="C66" s="226"/>
      <c r="D66" s="269"/>
      <c r="E66" s="225"/>
      <c r="F66" s="226"/>
      <c r="G66" s="269"/>
      <c r="H66" s="225"/>
      <c r="I66" s="226"/>
      <c r="J66" s="269"/>
      <c r="K66" s="283"/>
      <c r="L66" s="178"/>
      <c r="M66" s="203"/>
      <c r="N66" s="203"/>
      <c r="O66" s="204"/>
      <c r="P66" s="203"/>
      <c r="R66" s="188"/>
    </row>
    <row r="67" spans="1:18" x14ac:dyDescent="0.3">
      <c r="A67" s="227" t="s">
        <v>42</v>
      </c>
      <c r="B67" s="228" t="s">
        <v>43</v>
      </c>
      <c r="C67" s="229" t="s">
        <v>16</v>
      </c>
      <c r="D67" s="270" t="s">
        <v>11</v>
      </c>
      <c r="E67" s="228" t="s">
        <v>43</v>
      </c>
      <c r="F67" s="229" t="s">
        <v>16</v>
      </c>
      <c r="G67" s="270" t="s">
        <v>11</v>
      </c>
      <c r="H67" s="228" t="s">
        <v>43</v>
      </c>
      <c r="I67" s="229" t="s">
        <v>16</v>
      </c>
      <c r="J67" s="270" t="s">
        <v>11</v>
      </c>
      <c r="K67" s="284" t="s">
        <v>51</v>
      </c>
      <c r="L67" s="230"/>
    </row>
    <row r="68" spans="1:18" x14ac:dyDescent="0.3">
      <c r="A68" s="189"/>
      <c r="B68" s="231"/>
      <c r="C68" s="191"/>
      <c r="D68" s="271">
        <f>B68*C68</f>
        <v>0</v>
      </c>
      <c r="E68" s="231"/>
      <c r="F68" s="191"/>
      <c r="G68" s="271">
        <f>E68*F68</f>
        <v>0</v>
      </c>
      <c r="H68" s="231"/>
      <c r="I68" s="191"/>
      <c r="J68" s="271">
        <f>H68*I68</f>
        <v>0</v>
      </c>
      <c r="K68" s="275">
        <f>SUM(D68,G68,J68)</f>
        <v>0</v>
      </c>
      <c r="L68" s="192"/>
    </row>
    <row r="69" spans="1:18" x14ac:dyDescent="0.3">
      <c r="A69" s="193"/>
      <c r="B69" s="232"/>
      <c r="C69" s="195"/>
      <c r="D69" s="262">
        <f>B69*C69</f>
        <v>0</v>
      </c>
      <c r="E69" s="232"/>
      <c r="F69" s="195"/>
      <c r="G69" s="262">
        <f t="shared" ref="G69:G70" si="24">E69*F69</f>
        <v>0</v>
      </c>
      <c r="H69" s="232"/>
      <c r="I69" s="195"/>
      <c r="J69" s="262">
        <f t="shared" ref="J69:J70" si="25">H69*I69</f>
        <v>0</v>
      </c>
      <c r="K69" s="276">
        <f>SUM(D69,G69,J69)</f>
        <v>0</v>
      </c>
      <c r="L69" s="196"/>
    </row>
    <row r="70" spans="1:18" x14ac:dyDescent="0.3">
      <c r="A70" s="193"/>
      <c r="B70" s="232"/>
      <c r="C70" s="195"/>
      <c r="D70" s="262">
        <f>B70*C70</f>
        <v>0</v>
      </c>
      <c r="E70" s="232"/>
      <c r="F70" s="195"/>
      <c r="G70" s="262">
        <f t="shared" si="24"/>
        <v>0</v>
      </c>
      <c r="H70" s="232"/>
      <c r="I70" s="195"/>
      <c r="J70" s="262">
        <f t="shared" si="25"/>
        <v>0</v>
      </c>
      <c r="K70" s="276">
        <f>SUM(D70,G70,J70)</f>
        <v>0</v>
      </c>
      <c r="L70" s="196"/>
    </row>
    <row r="71" spans="1:18" ht="14.5" thickBot="1" x14ac:dyDescent="0.35">
      <c r="A71" s="233" t="s">
        <v>45</v>
      </c>
      <c r="B71" s="347"/>
      <c r="C71" s="348"/>
      <c r="D71" s="272">
        <f>SUM(D68:D70)</f>
        <v>0</v>
      </c>
      <c r="E71" s="347"/>
      <c r="F71" s="348"/>
      <c r="G71" s="272">
        <f>SUM(G68:G70)</f>
        <v>0</v>
      </c>
      <c r="H71" s="347"/>
      <c r="I71" s="348"/>
      <c r="J71" s="272">
        <f>SUM(J68:J70)</f>
        <v>0</v>
      </c>
      <c r="K71" s="285">
        <f>SUM(K68:K70)</f>
        <v>0</v>
      </c>
      <c r="L71" s="234"/>
      <c r="M71" s="203"/>
      <c r="N71" s="203"/>
      <c r="O71" s="204"/>
      <c r="P71" s="203"/>
      <c r="R71" s="181"/>
    </row>
    <row r="72" spans="1:18" x14ac:dyDescent="0.3">
      <c r="A72" s="224"/>
      <c r="B72" s="235"/>
      <c r="C72" s="236"/>
      <c r="D72" s="273"/>
      <c r="E72" s="235"/>
      <c r="F72" s="236"/>
      <c r="G72" s="273"/>
      <c r="H72" s="235"/>
      <c r="I72" s="236"/>
      <c r="J72" s="273"/>
      <c r="K72" s="286"/>
      <c r="L72" s="237"/>
      <c r="M72" s="203"/>
      <c r="N72" s="203"/>
      <c r="O72" s="204"/>
      <c r="P72" s="203"/>
      <c r="R72" s="188"/>
    </row>
    <row r="73" spans="1:18" x14ac:dyDescent="0.3">
      <c r="A73" s="238" t="s">
        <v>46</v>
      </c>
      <c r="B73" s="353"/>
      <c r="C73" s="354"/>
      <c r="D73" s="274">
        <f>SUM(D65,D71)</f>
        <v>0</v>
      </c>
      <c r="E73" s="353"/>
      <c r="F73" s="354"/>
      <c r="G73" s="274">
        <f>SUM(G65,G71)</f>
        <v>0</v>
      </c>
      <c r="H73" s="353"/>
      <c r="I73" s="354"/>
      <c r="J73" s="274">
        <f>SUM(J65,J71)</f>
        <v>0</v>
      </c>
      <c r="K73" s="274">
        <f>SUM(K65,K71)</f>
        <v>0</v>
      </c>
      <c r="L73" s="239"/>
      <c r="R73" s="188"/>
    </row>
    <row r="74" spans="1:18" ht="14.5" thickBot="1" x14ac:dyDescent="0.35">
      <c r="A74" s="240"/>
      <c r="B74" s="241"/>
      <c r="C74" s="242"/>
      <c r="D74" s="243"/>
      <c r="E74" s="241"/>
      <c r="F74" s="242"/>
      <c r="G74" s="243"/>
      <c r="H74" s="241"/>
      <c r="I74" s="242"/>
      <c r="J74" s="243"/>
      <c r="K74" s="244"/>
      <c r="L74" s="245"/>
      <c r="M74" s="203"/>
      <c r="N74" s="203"/>
      <c r="O74" s="204"/>
      <c r="P74" s="203"/>
      <c r="R74" s="188"/>
    </row>
    <row r="75" spans="1:18" x14ac:dyDescent="0.3">
      <c r="A75" s="246"/>
      <c r="B75" s="247"/>
      <c r="C75" s="248"/>
      <c r="D75" s="249"/>
      <c r="E75" s="247"/>
      <c r="F75" s="248"/>
      <c r="G75" s="249"/>
      <c r="H75" s="247"/>
      <c r="I75" s="248"/>
      <c r="J75" s="249"/>
      <c r="K75" s="250"/>
      <c r="M75" s="251"/>
      <c r="N75" s="251"/>
    </row>
    <row r="76" spans="1:18" x14ac:dyDescent="0.3">
      <c r="A76" s="252"/>
      <c r="B76" s="253"/>
      <c r="C76" s="254"/>
      <c r="D76" s="255"/>
      <c r="E76" s="253"/>
      <c r="F76" s="254"/>
      <c r="G76" s="255"/>
      <c r="H76" s="253"/>
      <c r="I76" s="254"/>
      <c r="J76" s="255"/>
      <c r="K76" s="256"/>
    </row>
    <row r="77" spans="1:18" x14ac:dyDescent="0.3">
      <c r="A77" s="252"/>
      <c r="B77" s="253"/>
      <c r="C77" s="254"/>
      <c r="D77" s="255"/>
      <c r="E77" s="253"/>
      <c r="F77" s="254"/>
      <c r="G77" s="255"/>
      <c r="H77" s="253"/>
      <c r="I77" s="254"/>
      <c r="J77" s="255"/>
      <c r="K77" s="256"/>
    </row>
    <row r="78" spans="1:18" x14ac:dyDescent="0.3">
      <c r="A78" s="252"/>
      <c r="B78" s="253"/>
      <c r="C78" s="254"/>
      <c r="D78" s="255"/>
      <c r="E78" s="253"/>
      <c r="F78" s="254"/>
      <c r="G78" s="255"/>
      <c r="H78" s="253"/>
      <c r="I78" s="254"/>
      <c r="J78" s="255"/>
      <c r="K78" s="256"/>
    </row>
    <row r="79" spans="1:18" x14ac:dyDescent="0.3">
      <c r="A79" s="252"/>
      <c r="B79" s="253"/>
      <c r="C79" s="254"/>
      <c r="D79" s="255"/>
      <c r="E79" s="253"/>
      <c r="F79" s="254"/>
      <c r="G79" s="255"/>
      <c r="H79" s="253"/>
      <c r="I79" s="254"/>
      <c r="J79" s="255"/>
      <c r="K79" s="256"/>
    </row>
    <row r="80" spans="1:18" x14ac:dyDescent="0.3">
      <c r="A80" s="252"/>
      <c r="B80" s="253"/>
      <c r="C80" s="254"/>
      <c r="D80" s="255"/>
      <c r="E80" s="253"/>
      <c r="F80" s="254"/>
      <c r="G80" s="255"/>
      <c r="H80" s="253"/>
      <c r="I80" s="254"/>
      <c r="J80" s="255"/>
      <c r="K80" s="256"/>
    </row>
    <row r="81" spans="1:11" x14ac:dyDescent="0.3">
      <c r="A81" s="252"/>
      <c r="B81" s="253"/>
      <c r="C81" s="254"/>
      <c r="D81" s="255"/>
      <c r="E81" s="253"/>
      <c r="F81" s="254"/>
      <c r="G81" s="255"/>
      <c r="H81" s="253"/>
      <c r="I81" s="254"/>
      <c r="J81" s="255"/>
      <c r="K81" s="256"/>
    </row>
    <row r="82" spans="1:11" x14ac:dyDescent="0.3">
      <c r="A82" s="252"/>
      <c r="B82" s="253"/>
      <c r="C82" s="254"/>
      <c r="D82" s="255"/>
      <c r="E82" s="253"/>
      <c r="F82" s="254"/>
      <c r="G82" s="255"/>
      <c r="H82" s="253"/>
      <c r="I82" s="254"/>
      <c r="J82" s="255"/>
      <c r="K82" s="256"/>
    </row>
    <row r="83" spans="1:11" x14ac:dyDescent="0.3">
      <c r="A83" s="252"/>
      <c r="B83" s="253"/>
      <c r="C83" s="254"/>
      <c r="D83" s="255"/>
      <c r="E83" s="253"/>
      <c r="F83" s="254"/>
      <c r="G83" s="255"/>
      <c r="H83" s="253"/>
      <c r="I83" s="254"/>
      <c r="J83" s="255"/>
      <c r="K83" s="256"/>
    </row>
    <row r="84" spans="1:11" x14ac:dyDescent="0.3">
      <c r="A84" s="252"/>
      <c r="B84" s="253"/>
      <c r="C84" s="254"/>
      <c r="D84" s="255"/>
      <c r="E84" s="253"/>
      <c r="F84" s="254"/>
      <c r="G84" s="255"/>
      <c r="H84" s="253"/>
      <c r="I84" s="254"/>
      <c r="J84" s="255"/>
      <c r="K84" s="256"/>
    </row>
    <row r="85" spans="1:11" x14ac:dyDescent="0.3">
      <c r="A85" s="252"/>
      <c r="B85" s="253"/>
      <c r="C85" s="254"/>
      <c r="D85" s="255"/>
      <c r="E85" s="253"/>
      <c r="F85" s="254"/>
      <c r="G85" s="255"/>
      <c r="H85" s="253"/>
      <c r="I85" s="254"/>
      <c r="J85" s="255"/>
      <c r="K85" s="256"/>
    </row>
    <row r="86" spans="1:11" x14ac:dyDescent="0.3">
      <c r="A86" s="252"/>
      <c r="B86" s="253"/>
      <c r="C86" s="254"/>
      <c r="D86" s="255"/>
      <c r="E86" s="253"/>
      <c r="F86" s="254"/>
      <c r="G86" s="255"/>
      <c r="H86" s="253"/>
      <c r="I86" s="254"/>
      <c r="J86" s="255"/>
      <c r="K86" s="256"/>
    </row>
    <row r="87" spans="1:11" x14ac:dyDescent="0.3">
      <c r="A87" s="252"/>
      <c r="B87" s="253"/>
      <c r="C87" s="254"/>
      <c r="D87" s="255"/>
      <c r="E87" s="253"/>
      <c r="F87" s="254"/>
      <c r="G87" s="255"/>
      <c r="H87" s="253"/>
      <c r="I87" s="254"/>
      <c r="J87" s="255"/>
      <c r="K87" s="256"/>
    </row>
    <row r="88" spans="1:11" x14ac:dyDescent="0.3">
      <c r="A88" s="252"/>
      <c r="B88" s="253"/>
      <c r="C88" s="254"/>
      <c r="D88" s="255"/>
      <c r="E88" s="253"/>
      <c r="F88" s="254"/>
      <c r="G88" s="255"/>
      <c r="H88" s="253"/>
      <c r="I88" s="254"/>
      <c r="J88" s="255"/>
      <c r="K88" s="256"/>
    </row>
    <row r="89" spans="1:11" x14ac:dyDescent="0.3">
      <c r="A89" s="252"/>
      <c r="B89" s="253"/>
      <c r="C89" s="254"/>
      <c r="D89" s="255"/>
      <c r="E89" s="253"/>
      <c r="F89" s="254"/>
      <c r="G89" s="255"/>
      <c r="H89" s="253"/>
      <c r="I89" s="254"/>
      <c r="J89" s="255"/>
      <c r="K89" s="256"/>
    </row>
    <row r="90" spans="1:11" x14ac:dyDescent="0.3">
      <c r="A90" s="252"/>
      <c r="B90" s="253"/>
      <c r="C90" s="254"/>
      <c r="D90" s="255"/>
      <c r="E90" s="253"/>
      <c r="F90" s="254"/>
      <c r="G90" s="255"/>
      <c r="H90" s="253"/>
      <c r="I90" s="254"/>
      <c r="J90" s="255"/>
      <c r="K90" s="256"/>
    </row>
    <row r="91" spans="1:11" x14ac:dyDescent="0.3">
      <c r="A91" s="252"/>
      <c r="B91" s="253"/>
      <c r="C91" s="254"/>
      <c r="D91" s="255"/>
      <c r="E91" s="253"/>
      <c r="F91" s="254"/>
      <c r="G91" s="255"/>
      <c r="H91" s="253"/>
      <c r="I91" s="254"/>
      <c r="J91" s="255"/>
      <c r="K91" s="256"/>
    </row>
    <row r="92" spans="1:11" x14ac:dyDescent="0.3">
      <c r="A92" s="252"/>
      <c r="B92" s="253"/>
      <c r="C92" s="254"/>
      <c r="D92" s="255"/>
      <c r="E92" s="253"/>
      <c r="F92" s="254"/>
      <c r="G92" s="255"/>
      <c r="H92" s="253"/>
      <c r="I92" s="254"/>
      <c r="J92" s="255"/>
      <c r="K92" s="256"/>
    </row>
    <row r="93" spans="1:11" x14ac:dyDescent="0.3">
      <c r="A93" s="252"/>
      <c r="B93" s="253"/>
      <c r="C93" s="254"/>
      <c r="D93" s="255"/>
      <c r="E93" s="253"/>
      <c r="F93" s="254"/>
      <c r="G93" s="255"/>
      <c r="H93" s="253"/>
      <c r="I93" s="254"/>
      <c r="J93" s="255"/>
      <c r="K93" s="256"/>
    </row>
    <row r="94" spans="1:11" x14ac:dyDescent="0.3">
      <c r="A94" s="252"/>
      <c r="B94" s="253"/>
      <c r="C94" s="254"/>
      <c r="D94" s="255"/>
      <c r="E94" s="253"/>
      <c r="F94" s="254"/>
      <c r="G94" s="255"/>
      <c r="H94" s="253"/>
      <c r="I94" s="254"/>
      <c r="J94" s="255"/>
      <c r="K94" s="256"/>
    </row>
    <row r="95" spans="1:11" x14ac:dyDescent="0.3">
      <c r="A95" s="252"/>
      <c r="B95" s="253"/>
      <c r="C95" s="254"/>
      <c r="D95" s="255"/>
      <c r="E95" s="253"/>
      <c r="F95" s="254"/>
      <c r="G95" s="255"/>
      <c r="H95" s="253"/>
      <c r="I95" s="254"/>
      <c r="J95" s="255"/>
      <c r="K95" s="256"/>
    </row>
    <row r="96" spans="1:11" x14ac:dyDescent="0.3">
      <c r="A96" s="252"/>
      <c r="B96" s="253"/>
      <c r="C96" s="254"/>
      <c r="D96" s="255"/>
      <c r="E96" s="253"/>
      <c r="F96" s="254"/>
      <c r="G96" s="255"/>
      <c r="H96" s="253"/>
      <c r="I96" s="254"/>
      <c r="J96" s="255"/>
      <c r="K96" s="256"/>
    </row>
    <row r="97" spans="1:11" x14ac:dyDescent="0.3">
      <c r="A97" s="252"/>
      <c r="B97" s="253"/>
      <c r="C97" s="254"/>
      <c r="D97" s="255"/>
      <c r="E97" s="253"/>
      <c r="F97" s="254"/>
      <c r="G97" s="255"/>
      <c r="H97" s="253"/>
      <c r="I97" s="254"/>
      <c r="J97" s="255"/>
      <c r="K97" s="256"/>
    </row>
    <row r="98" spans="1:11" x14ac:dyDescent="0.3">
      <c r="A98" s="252"/>
      <c r="B98" s="253"/>
      <c r="C98" s="254"/>
      <c r="D98" s="255"/>
      <c r="E98" s="253"/>
      <c r="F98" s="254"/>
      <c r="G98" s="255"/>
      <c r="H98" s="253"/>
      <c r="I98" s="254"/>
      <c r="J98" s="255"/>
      <c r="K98" s="256"/>
    </row>
    <row r="99" spans="1:11" x14ac:dyDescent="0.3">
      <c r="A99" s="252"/>
      <c r="B99" s="253"/>
      <c r="C99" s="254"/>
      <c r="D99" s="255"/>
      <c r="E99" s="253"/>
      <c r="F99" s="254"/>
      <c r="G99" s="255"/>
      <c r="H99" s="253"/>
      <c r="I99" s="254"/>
      <c r="J99" s="255"/>
      <c r="K99" s="256"/>
    </row>
    <row r="100" spans="1:11" x14ac:dyDescent="0.3">
      <c r="A100" s="252"/>
      <c r="B100" s="253"/>
      <c r="C100" s="254"/>
      <c r="D100" s="255"/>
      <c r="E100" s="253"/>
      <c r="F100" s="254"/>
      <c r="G100" s="255"/>
      <c r="H100" s="253"/>
      <c r="I100" s="254"/>
      <c r="J100" s="255"/>
      <c r="K100" s="256"/>
    </row>
    <row r="101" spans="1:11" x14ac:dyDescent="0.3">
      <c r="A101" s="252"/>
      <c r="B101" s="253"/>
      <c r="C101" s="254"/>
      <c r="D101" s="255"/>
      <c r="E101" s="253"/>
      <c r="F101" s="254"/>
      <c r="G101" s="255"/>
      <c r="H101" s="253"/>
      <c r="I101" s="254"/>
      <c r="J101" s="255"/>
      <c r="K101" s="256"/>
    </row>
    <row r="102" spans="1:11" x14ac:dyDescent="0.3">
      <c r="A102" s="252"/>
      <c r="B102" s="253"/>
      <c r="C102" s="254"/>
      <c r="D102" s="255"/>
      <c r="E102" s="253"/>
      <c r="F102" s="254"/>
      <c r="G102" s="255"/>
      <c r="H102" s="253"/>
      <c r="I102" s="254"/>
      <c r="J102" s="255"/>
      <c r="K102" s="256"/>
    </row>
    <row r="103" spans="1:11" x14ac:dyDescent="0.3">
      <c r="A103" s="252"/>
      <c r="B103" s="253"/>
      <c r="C103" s="254"/>
      <c r="D103" s="255"/>
      <c r="E103" s="253"/>
      <c r="F103" s="254"/>
      <c r="G103" s="255"/>
      <c r="H103" s="253"/>
      <c r="I103" s="254"/>
      <c r="J103" s="255"/>
      <c r="K103" s="256"/>
    </row>
    <row r="104" spans="1:11" x14ac:dyDescent="0.3">
      <c r="A104" s="252"/>
      <c r="B104" s="253"/>
      <c r="C104" s="254"/>
      <c r="D104" s="255"/>
      <c r="E104" s="253"/>
      <c r="F104" s="254"/>
      <c r="G104" s="255"/>
      <c r="H104" s="253"/>
      <c r="I104" s="254"/>
      <c r="J104" s="255"/>
      <c r="K104" s="256"/>
    </row>
    <row r="105" spans="1:11" x14ac:dyDescent="0.3">
      <c r="A105" s="252"/>
      <c r="B105" s="253"/>
      <c r="C105" s="254"/>
      <c r="D105" s="255"/>
      <c r="E105" s="253"/>
      <c r="F105" s="254"/>
      <c r="G105" s="255"/>
      <c r="H105" s="253"/>
      <c r="I105" s="254"/>
      <c r="J105" s="255"/>
      <c r="K105" s="256"/>
    </row>
    <row r="106" spans="1:11" x14ac:dyDescent="0.3">
      <c r="A106" s="252"/>
      <c r="B106" s="253"/>
      <c r="C106" s="254"/>
      <c r="D106" s="255"/>
      <c r="E106" s="253"/>
      <c r="F106" s="254"/>
      <c r="G106" s="255"/>
      <c r="H106" s="253"/>
      <c r="I106" s="254"/>
      <c r="J106" s="255"/>
      <c r="K106" s="256"/>
    </row>
    <row r="107" spans="1:11" x14ac:dyDescent="0.3">
      <c r="A107" s="252"/>
      <c r="B107" s="253"/>
      <c r="C107" s="254"/>
      <c r="D107" s="255"/>
      <c r="E107" s="253"/>
      <c r="F107" s="254"/>
      <c r="G107" s="255"/>
      <c r="H107" s="253"/>
      <c r="I107" s="254"/>
      <c r="J107" s="255"/>
      <c r="K107" s="256"/>
    </row>
    <row r="108" spans="1:11" x14ac:dyDescent="0.3">
      <c r="A108" s="252"/>
      <c r="B108" s="253"/>
      <c r="C108" s="254"/>
      <c r="D108" s="255"/>
      <c r="E108" s="253"/>
      <c r="F108" s="254"/>
      <c r="G108" s="255"/>
      <c r="H108" s="253"/>
      <c r="I108" s="254"/>
      <c r="J108" s="255"/>
      <c r="K108" s="256"/>
    </row>
    <row r="109" spans="1:11" x14ac:dyDescent="0.3">
      <c r="A109" s="252"/>
      <c r="B109" s="253"/>
      <c r="C109" s="254"/>
      <c r="D109" s="255"/>
      <c r="E109" s="253"/>
      <c r="F109" s="254"/>
      <c r="G109" s="255"/>
      <c r="H109" s="253"/>
      <c r="I109" s="254"/>
      <c r="J109" s="255"/>
      <c r="K109" s="256"/>
    </row>
    <row r="110" spans="1:11" x14ac:dyDescent="0.3">
      <c r="A110" s="252"/>
      <c r="B110" s="253"/>
      <c r="C110" s="254"/>
      <c r="D110" s="255"/>
      <c r="E110" s="253"/>
      <c r="F110" s="254"/>
      <c r="G110" s="255"/>
      <c r="H110" s="253"/>
      <c r="I110" s="254"/>
      <c r="J110" s="255"/>
      <c r="K110" s="256"/>
    </row>
    <row r="111" spans="1:11" x14ac:dyDescent="0.3">
      <c r="A111" s="252"/>
      <c r="B111" s="253"/>
      <c r="C111" s="254"/>
      <c r="D111" s="255"/>
      <c r="E111" s="253"/>
      <c r="F111" s="254"/>
      <c r="G111" s="255"/>
      <c r="H111" s="253"/>
      <c r="I111" s="254"/>
      <c r="J111" s="255"/>
      <c r="K111" s="256"/>
    </row>
    <row r="112" spans="1:11" x14ac:dyDescent="0.3">
      <c r="A112" s="252"/>
      <c r="B112" s="253"/>
      <c r="C112" s="254"/>
      <c r="D112" s="255"/>
      <c r="E112" s="253"/>
      <c r="F112" s="254"/>
      <c r="G112" s="255"/>
      <c r="H112" s="253"/>
      <c r="I112" s="254"/>
      <c r="J112" s="255"/>
      <c r="K112" s="256"/>
    </row>
    <row r="113" spans="1:11" x14ac:dyDescent="0.3">
      <c r="A113" s="252"/>
      <c r="B113" s="253"/>
      <c r="C113" s="254"/>
      <c r="D113" s="255"/>
      <c r="E113" s="253"/>
      <c r="F113" s="254"/>
      <c r="G113" s="255"/>
      <c r="H113" s="253"/>
      <c r="I113" s="254"/>
      <c r="J113" s="255"/>
      <c r="K113" s="256"/>
    </row>
    <row r="114" spans="1:11" x14ac:dyDescent="0.3">
      <c r="A114" s="252"/>
      <c r="B114" s="253"/>
      <c r="C114" s="254"/>
      <c r="D114" s="255"/>
      <c r="E114" s="253"/>
      <c r="F114" s="254"/>
      <c r="G114" s="255"/>
      <c r="H114" s="253"/>
      <c r="I114" s="254"/>
      <c r="J114" s="255"/>
      <c r="K114" s="256"/>
    </row>
    <row r="115" spans="1:11" x14ac:dyDescent="0.3">
      <c r="A115" s="252"/>
      <c r="B115" s="253"/>
      <c r="C115" s="254"/>
      <c r="D115" s="255"/>
      <c r="E115" s="253"/>
      <c r="F115" s="254"/>
      <c r="G115" s="255"/>
      <c r="H115" s="253"/>
      <c r="I115" s="254"/>
      <c r="J115" s="255"/>
      <c r="K115" s="256"/>
    </row>
    <row r="116" spans="1:11" x14ac:dyDescent="0.3">
      <c r="A116" s="252"/>
      <c r="B116" s="253"/>
      <c r="C116" s="254"/>
      <c r="D116" s="255"/>
      <c r="E116" s="253"/>
      <c r="F116" s="254"/>
      <c r="G116" s="255"/>
      <c r="H116" s="253"/>
      <c r="I116" s="254"/>
      <c r="J116" s="255"/>
      <c r="K116" s="256"/>
    </row>
    <row r="117" spans="1:11" x14ac:dyDescent="0.3">
      <c r="A117" s="252"/>
      <c r="B117" s="253"/>
      <c r="C117" s="254"/>
      <c r="D117" s="255"/>
      <c r="E117" s="253"/>
      <c r="F117" s="254"/>
      <c r="G117" s="255"/>
      <c r="H117" s="253"/>
      <c r="I117" s="254"/>
      <c r="J117" s="255"/>
      <c r="K117" s="256"/>
    </row>
    <row r="118" spans="1:11" x14ac:dyDescent="0.3">
      <c r="A118" s="252"/>
      <c r="B118" s="253"/>
      <c r="C118" s="254"/>
      <c r="D118" s="255"/>
      <c r="E118" s="253"/>
      <c r="F118" s="254"/>
      <c r="G118" s="255"/>
      <c r="H118" s="253"/>
      <c r="I118" s="254"/>
      <c r="J118" s="255"/>
      <c r="K118" s="256"/>
    </row>
    <row r="119" spans="1:11" x14ac:dyDescent="0.3">
      <c r="A119" s="252"/>
      <c r="B119" s="253"/>
      <c r="C119" s="254"/>
      <c r="D119" s="255"/>
      <c r="E119" s="253"/>
      <c r="F119" s="254"/>
      <c r="G119" s="255"/>
      <c r="H119" s="253"/>
      <c r="I119" s="254"/>
      <c r="J119" s="255"/>
      <c r="K119" s="256"/>
    </row>
    <row r="120" spans="1:11" x14ac:dyDescent="0.3">
      <c r="A120" s="252"/>
      <c r="B120" s="253"/>
      <c r="C120" s="254"/>
      <c r="D120" s="255"/>
      <c r="E120" s="253"/>
      <c r="F120" s="254"/>
      <c r="G120" s="255"/>
      <c r="H120" s="253"/>
      <c r="I120" s="254"/>
      <c r="J120" s="255"/>
      <c r="K120" s="256"/>
    </row>
    <row r="121" spans="1:11" x14ac:dyDescent="0.3">
      <c r="A121" s="252"/>
      <c r="B121" s="253"/>
      <c r="C121" s="254"/>
      <c r="D121" s="255"/>
      <c r="E121" s="253"/>
      <c r="F121" s="254"/>
      <c r="G121" s="255"/>
      <c r="H121" s="253"/>
      <c r="I121" s="254"/>
      <c r="J121" s="255"/>
      <c r="K121" s="256"/>
    </row>
    <row r="122" spans="1:11" x14ac:dyDescent="0.3">
      <c r="A122" s="252"/>
      <c r="B122" s="253"/>
      <c r="C122" s="254"/>
      <c r="D122" s="255"/>
      <c r="E122" s="253"/>
      <c r="F122" s="254"/>
      <c r="G122" s="255"/>
      <c r="H122" s="253"/>
      <c r="I122" s="254"/>
      <c r="J122" s="255"/>
      <c r="K122" s="256"/>
    </row>
    <row r="123" spans="1:11" x14ac:dyDescent="0.3">
      <c r="A123" s="252"/>
      <c r="B123" s="253"/>
      <c r="C123" s="254"/>
      <c r="D123" s="255"/>
      <c r="E123" s="253"/>
      <c r="F123" s="254"/>
      <c r="G123" s="255"/>
      <c r="H123" s="253"/>
      <c r="I123" s="254"/>
      <c r="J123" s="255"/>
      <c r="K123" s="256"/>
    </row>
    <row r="124" spans="1:11" x14ac:dyDescent="0.3">
      <c r="A124" s="252"/>
      <c r="B124" s="253"/>
      <c r="C124" s="254"/>
      <c r="D124" s="255"/>
      <c r="E124" s="253"/>
      <c r="F124" s="254"/>
      <c r="G124" s="255"/>
      <c r="H124" s="253"/>
      <c r="I124" s="254"/>
      <c r="J124" s="255"/>
      <c r="K124" s="256"/>
    </row>
    <row r="125" spans="1:11" x14ac:dyDescent="0.3">
      <c r="A125" s="252"/>
      <c r="B125" s="253"/>
      <c r="C125" s="254"/>
      <c r="D125" s="255"/>
      <c r="E125" s="253"/>
      <c r="F125" s="254"/>
      <c r="G125" s="255"/>
      <c r="H125" s="253"/>
      <c r="I125" s="254"/>
      <c r="J125" s="255"/>
      <c r="K125" s="256"/>
    </row>
    <row r="126" spans="1:11" x14ac:dyDescent="0.3">
      <c r="A126" s="252"/>
      <c r="B126" s="253"/>
      <c r="C126" s="254"/>
      <c r="D126" s="255"/>
      <c r="E126" s="253"/>
      <c r="F126" s="254"/>
      <c r="G126" s="255"/>
      <c r="H126" s="253"/>
      <c r="I126" s="254"/>
      <c r="J126" s="255"/>
      <c r="K126" s="256"/>
    </row>
    <row r="127" spans="1:11" x14ac:dyDescent="0.3">
      <c r="A127" s="252"/>
      <c r="B127" s="253"/>
      <c r="C127" s="254"/>
      <c r="D127" s="255"/>
      <c r="E127" s="253"/>
      <c r="F127" s="254"/>
      <c r="G127" s="255"/>
      <c r="H127" s="253"/>
      <c r="I127" s="254"/>
      <c r="J127" s="255"/>
      <c r="K127" s="256"/>
    </row>
    <row r="128" spans="1:11" x14ac:dyDescent="0.3">
      <c r="A128" s="252"/>
      <c r="B128" s="253"/>
      <c r="C128" s="254"/>
      <c r="D128" s="255"/>
      <c r="E128" s="253"/>
      <c r="F128" s="254"/>
      <c r="G128" s="255"/>
      <c r="H128" s="253"/>
      <c r="I128" s="254"/>
      <c r="J128" s="255"/>
      <c r="K128" s="256"/>
    </row>
    <row r="129" spans="1:11" x14ac:dyDescent="0.3">
      <c r="A129" s="252"/>
      <c r="B129" s="253"/>
      <c r="C129" s="254"/>
      <c r="D129" s="255"/>
      <c r="E129" s="253"/>
      <c r="F129" s="254"/>
      <c r="G129" s="255"/>
      <c r="H129" s="253"/>
      <c r="I129" s="254"/>
      <c r="J129" s="255"/>
      <c r="K129" s="256"/>
    </row>
    <row r="130" spans="1:11" x14ac:dyDescent="0.3">
      <c r="A130" s="252"/>
      <c r="B130" s="253"/>
      <c r="C130" s="254"/>
      <c r="D130" s="255"/>
      <c r="E130" s="253"/>
      <c r="F130" s="254"/>
      <c r="G130" s="255"/>
      <c r="H130" s="253"/>
      <c r="I130" s="254"/>
      <c r="J130" s="255"/>
      <c r="K130" s="256"/>
    </row>
    <row r="131" spans="1:11" x14ac:dyDescent="0.3">
      <c r="A131" s="252"/>
      <c r="B131" s="253"/>
      <c r="C131" s="254"/>
      <c r="D131" s="255"/>
      <c r="E131" s="253"/>
      <c r="F131" s="254"/>
      <c r="G131" s="255"/>
      <c r="H131" s="253"/>
      <c r="I131" s="254"/>
      <c r="J131" s="255"/>
      <c r="K131" s="256"/>
    </row>
    <row r="132" spans="1:11" x14ac:dyDescent="0.3">
      <c r="A132" s="252"/>
      <c r="B132" s="253"/>
      <c r="C132" s="254"/>
      <c r="D132" s="255"/>
      <c r="E132" s="253"/>
      <c r="F132" s="254"/>
      <c r="G132" s="255"/>
      <c r="H132" s="253"/>
      <c r="I132" s="254"/>
      <c r="J132" s="255"/>
      <c r="K132" s="256"/>
    </row>
    <row r="133" spans="1:11" x14ac:dyDescent="0.3">
      <c r="A133" s="252"/>
      <c r="B133" s="253"/>
      <c r="C133" s="254"/>
      <c r="D133" s="255"/>
      <c r="E133" s="253"/>
      <c r="F133" s="254"/>
      <c r="G133" s="255"/>
      <c r="H133" s="253"/>
      <c r="I133" s="254"/>
      <c r="J133" s="255"/>
      <c r="K133" s="256"/>
    </row>
    <row r="134" spans="1:11" x14ac:dyDescent="0.3">
      <c r="A134" s="252"/>
      <c r="B134" s="253"/>
      <c r="C134" s="254"/>
      <c r="D134" s="255"/>
      <c r="E134" s="253"/>
      <c r="F134" s="254"/>
      <c r="G134" s="255"/>
      <c r="H134" s="253"/>
      <c r="I134" s="254"/>
      <c r="J134" s="255"/>
      <c r="K134" s="256"/>
    </row>
    <row r="135" spans="1:11" x14ac:dyDescent="0.3">
      <c r="A135" s="252"/>
      <c r="B135" s="253"/>
      <c r="C135" s="254"/>
      <c r="D135" s="255"/>
      <c r="E135" s="253"/>
      <c r="F135" s="254"/>
      <c r="G135" s="255"/>
      <c r="H135" s="253"/>
      <c r="I135" s="254"/>
      <c r="J135" s="255"/>
      <c r="K135" s="256"/>
    </row>
    <row r="136" spans="1:11" x14ac:dyDescent="0.3">
      <c r="A136" s="252"/>
      <c r="B136" s="253"/>
      <c r="C136" s="254"/>
      <c r="D136" s="255"/>
      <c r="E136" s="253"/>
      <c r="F136" s="254"/>
      <c r="G136" s="255"/>
      <c r="H136" s="253"/>
      <c r="I136" s="254"/>
      <c r="J136" s="255"/>
      <c r="K136" s="256"/>
    </row>
    <row r="137" spans="1:11" x14ac:dyDescent="0.3">
      <c r="A137" s="252"/>
      <c r="B137" s="253"/>
      <c r="C137" s="254"/>
      <c r="D137" s="255"/>
      <c r="E137" s="253"/>
      <c r="F137" s="254"/>
      <c r="G137" s="255"/>
      <c r="H137" s="253"/>
      <c r="I137" s="254"/>
      <c r="J137" s="255"/>
      <c r="K137" s="256"/>
    </row>
    <row r="138" spans="1:11" x14ac:dyDescent="0.3">
      <c r="A138" s="252"/>
      <c r="B138" s="253"/>
      <c r="C138" s="254"/>
      <c r="D138" s="255"/>
      <c r="E138" s="253"/>
      <c r="F138" s="254"/>
      <c r="G138" s="255"/>
      <c r="H138" s="253"/>
      <c r="I138" s="254"/>
      <c r="J138" s="255"/>
      <c r="K138" s="256"/>
    </row>
    <row r="139" spans="1:11" x14ac:dyDescent="0.3">
      <c r="A139" s="252"/>
      <c r="B139" s="253"/>
      <c r="C139" s="254"/>
      <c r="D139" s="255"/>
      <c r="E139" s="253"/>
      <c r="F139" s="254"/>
      <c r="G139" s="255"/>
      <c r="H139" s="253"/>
      <c r="I139" s="254"/>
      <c r="J139" s="255"/>
      <c r="K139" s="256"/>
    </row>
    <row r="140" spans="1:11" x14ac:dyDescent="0.3">
      <c r="A140" s="252"/>
      <c r="B140" s="253"/>
      <c r="C140" s="254"/>
      <c r="D140" s="255"/>
      <c r="E140" s="253"/>
      <c r="F140" s="254"/>
      <c r="G140" s="255"/>
      <c r="H140" s="253"/>
      <c r="I140" s="254"/>
      <c r="J140" s="255"/>
      <c r="K140" s="256"/>
    </row>
    <row r="141" spans="1:11" x14ac:dyDescent="0.3">
      <c r="A141" s="252"/>
      <c r="B141" s="253"/>
      <c r="C141" s="254"/>
      <c r="D141" s="255"/>
      <c r="E141" s="253"/>
      <c r="F141" s="254"/>
      <c r="G141" s="255"/>
      <c r="H141" s="253"/>
      <c r="I141" s="254"/>
      <c r="J141" s="255"/>
      <c r="K141" s="256"/>
    </row>
    <row r="142" spans="1:11" x14ac:dyDescent="0.3">
      <c r="A142" s="252"/>
      <c r="B142" s="253"/>
      <c r="C142" s="254"/>
      <c r="D142" s="255"/>
      <c r="E142" s="253"/>
      <c r="F142" s="254"/>
      <c r="G142" s="255"/>
      <c r="H142" s="253"/>
      <c r="I142" s="254"/>
      <c r="J142" s="255"/>
      <c r="K142" s="256"/>
    </row>
    <row r="143" spans="1:11" x14ac:dyDescent="0.3">
      <c r="A143" s="252"/>
      <c r="B143" s="253"/>
      <c r="C143" s="254"/>
      <c r="D143" s="255"/>
      <c r="E143" s="253"/>
      <c r="F143" s="254"/>
      <c r="G143" s="255"/>
      <c r="H143" s="253"/>
      <c r="I143" s="254"/>
      <c r="J143" s="255"/>
      <c r="K143" s="256"/>
    </row>
    <row r="144" spans="1:11" x14ac:dyDescent="0.3">
      <c r="A144" s="252"/>
      <c r="B144" s="253"/>
      <c r="C144" s="254"/>
      <c r="D144" s="255"/>
      <c r="E144" s="253"/>
      <c r="F144" s="254"/>
      <c r="G144" s="255"/>
      <c r="H144" s="253"/>
      <c r="I144" s="254"/>
      <c r="J144" s="255"/>
      <c r="K144" s="256"/>
    </row>
    <row r="145" spans="1:11" x14ac:dyDescent="0.3">
      <c r="A145" s="252"/>
      <c r="B145" s="253"/>
      <c r="C145" s="254"/>
      <c r="D145" s="255"/>
      <c r="E145" s="253"/>
      <c r="F145" s="254"/>
      <c r="G145" s="255"/>
      <c r="H145" s="253"/>
      <c r="I145" s="254"/>
      <c r="J145" s="255"/>
      <c r="K145" s="256"/>
    </row>
    <row r="146" spans="1:11" x14ac:dyDescent="0.3">
      <c r="A146" s="252"/>
      <c r="B146" s="253"/>
      <c r="C146" s="254"/>
      <c r="D146" s="255"/>
      <c r="E146" s="253"/>
      <c r="F146" s="254"/>
      <c r="G146" s="255"/>
      <c r="H146" s="253"/>
      <c r="I146" s="254"/>
      <c r="J146" s="255"/>
      <c r="K146" s="256"/>
    </row>
    <row r="147" spans="1:11" x14ac:dyDescent="0.3">
      <c r="A147" s="252"/>
      <c r="B147" s="253"/>
      <c r="C147" s="254"/>
      <c r="D147" s="255"/>
      <c r="E147" s="253"/>
      <c r="F147" s="254"/>
      <c r="G147" s="255"/>
      <c r="H147" s="253"/>
      <c r="I147" s="254"/>
      <c r="J147" s="255"/>
      <c r="K147" s="256"/>
    </row>
    <row r="148" spans="1:11" x14ac:dyDescent="0.3">
      <c r="A148" s="252"/>
      <c r="B148" s="253"/>
      <c r="C148" s="254"/>
      <c r="D148" s="255"/>
      <c r="E148" s="253"/>
      <c r="F148" s="254"/>
      <c r="G148" s="255"/>
      <c r="H148" s="253"/>
      <c r="I148" s="254"/>
      <c r="J148" s="255"/>
      <c r="K148" s="256"/>
    </row>
    <row r="149" spans="1:11" x14ac:dyDescent="0.3">
      <c r="A149" s="252"/>
      <c r="B149" s="253"/>
      <c r="C149" s="254"/>
      <c r="D149" s="255"/>
      <c r="E149" s="253"/>
      <c r="F149" s="254"/>
      <c r="G149" s="255"/>
      <c r="H149" s="253"/>
      <c r="I149" s="254"/>
      <c r="J149" s="255"/>
      <c r="K149" s="256"/>
    </row>
    <row r="150" spans="1:11" x14ac:dyDescent="0.3">
      <c r="D150" s="259"/>
      <c r="G150" s="259"/>
      <c r="J150" s="259"/>
    </row>
    <row r="151" spans="1:11" x14ac:dyDescent="0.3">
      <c r="D151" s="259"/>
      <c r="G151" s="259"/>
      <c r="J151" s="259"/>
    </row>
    <row r="152" spans="1:11" x14ac:dyDescent="0.3">
      <c r="D152" s="259"/>
      <c r="G152" s="259"/>
      <c r="J152" s="259"/>
    </row>
    <row r="153" spans="1:11" x14ac:dyDescent="0.3">
      <c r="D153" s="259"/>
      <c r="G153" s="259"/>
      <c r="J153" s="259"/>
    </row>
    <row r="154" spans="1:11" x14ac:dyDescent="0.3">
      <c r="D154" s="259"/>
      <c r="G154" s="259"/>
      <c r="J154" s="259"/>
    </row>
    <row r="155" spans="1:11" x14ac:dyDescent="0.3">
      <c r="D155" s="259"/>
      <c r="G155" s="259"/>
      <c r="J155" s="259"/>
    </row>
    <row r="156" spans="1:11" x14ac:dyDescent="0.3">
      <c r="D156" s="259"/>
      <c r="G156" s="259"/>
      <c r="J156" s="259"/>
    </row>
    <row r="157" spans="1:11" x14ac:dyDescent="0.3">
      <c r="D157" s="259"/>
      <c r="G157" s="259"/>
      <c r="J157" s="259"/>
    </row>
    <row r="158" spans="1:11" x14ac:dyDescent="0.3">
      <c r="D158" s="259"/>
      <c r="G158" s="259"/>
      <c r="J158" s="259"/>
    </row>
    <row r="159" spans="1:11" x14ac:dyDescent="0.3">
      <c r="D159" s="259"/>
      <c r="G159" s="259"/>
      <c r="J159" s="259"/>
    </row>
    <row r="160" spans="1:11" x14ac:dyDescent="0.3">
      <c r="D160" s="259"/>
      <c r="G160" s="259"/>
      <c r="J160" s="259"/>
    </row>
    <row r="161" spans="4:10" x14ac:dyDescent="0.3">
      <c r="D161" s="259"/>
      <c r="G161" s="259"/>
      <c r="J161" s="259"/>
    </row>
    <row r="162" spans="4:10" x14ac:dyDescent="0.3">
      <c r="D162" s="259"/>
      <c r="G162" s="259"/>
      <c r="J162" s="259"/>
    </row>
    <row r="163" spans="4:10" x14ac:dyDescent="0.3">
      <c r="D163" s="259"/>
      <c r="G163" s="259"/>
      <c r="J163" s="259"/>
    </row>
    <row r="164" spans="4:10" x14ac:dyDescent="0.3">
      <c r="D164" s="259"/>
      <c r="G164" s="259"/>
      <c r="J164" s="259"/>
    </row>
    <row r="165" spans="4:10" x14ac:dyDescent="0.3">
      <c r="D165" s="259"/>
      <c r="G165" s="259"/>
      <c r="J165" s="259"/>
    </row>
    <row r="166" spans="4:10" x14ac:dyDescent="0.3">
      <c r="D166" s="259"/>
      <c r="G166" s="259"/>
      <c r="J166" s="259"/>
    </row>
    <row r="167" spans="4:10" x14ac:dyDescent="0.3">
      <c r="D167" s="259"/>
      <c r="G167" s="259"/>
      <c r="J167" s="259"/>
    </row>
    <row r="168" spans="4:10" x14ac:dyDescent="0.3">
      <c r="D168" s="259"/>
      <c r="G168" s="259"/>
      <c r="J168" s="259"/>
    </row>
    <row r="169" spans="4:10" x14ac:dyDescent="0.3">
      <c r="D169" s="259"/>
      <c r="G169" s="259"/>
      <c r="J169" s="259"/>
    </row>
    <row r="170" spans="4:10" x14ac:dyDescent="0.3">
      <c r="D170" s="259"/>
      <c r="G170" s="259"/>
      <c r="J170" s="259"/>
    </row>
    <row r="171" spans="4:10" x14ac:dyDescent="0.3">
      <c r="D171" s="259"/>
      <c r="G171" s="259"/>
      <c r="J171" s="259"/>
    </row>
    <row r="172" spans="4:10" x14ac:dyDescent="0.3">
      <c r="D172" s="259"/>
      <c r="G172" s="259"/>
      <c r="J172" s="259"/>
    </row>
    <row r="173" spans="4:10" x14ac:dyDescent="0.3">
      <c r="D173" s="259"/>
      <c r="G173" s="259"/>
      <c r="J173" s="259"/>
    </row>
    <row r="174" spans="4:10" x14ac:dyDescent="0.3">
      <c r="D174" s="259"/>
      <c r="G174" s="259"/>
      <c r="J174" s="259"/>
    </row>
    <row r="175" spans="4:10" x14ac:dyDescent="0.3">
      <c r="D175" s="259"/>
      <c r="G175" s="259"/>
      <c r="J175" s="259"/>
    </row>
    <row r="176" spans="4:10" x14ac:dyDescent="0.3">
      <c r="D176" s="259"/>
      <c r="G176" s="259"/>
      <c r="J176" s="259"/>
    </row>
    <row r="177" spans="4:10" x14ac:dyDescent="0.3">
      <c r="D177" s="259"/>
      <c r="G177" s="259"/>
      <c r="J177" s="259"/>
    </row>
    <row r="178" spans="4:10" x14ac:dyDescent="0.3">
      <c r="D178" s="259"/>
      <c r="G178" s="259"/>
      <c r="J178" s="259"/>
    </row>
    <row r="179" spans="4:10" x14ac:dyDescent="0.3">
      <c r="D179" s="259"/>
      <c r="G179" s="259"/>
      <c r="J179" s="259"/>
    </row>
    <row r="180" spans="4:10" x14ac:dyDescent="0.3">
      <c r="D180" s="259"/>
      <c r="G180" s="259"/>
      <c r="J180" s="259"/>
    </row>
    <row r="181" spans="4:10" x14ac:dyDescent="0.3">
      <c r="D181" s="259"/>
      <c r="G181" s="259"/>
      <c r="J181" s="259"/>
    </row>
    <row r="182" spans="4:10" x14ac:dyDescent="0.3">
      <c r="D182" s="259"/>
      <c r="G182" s="259"/>
      <c r="J182" s="259"/>
    </row>
    <row r="183" spans="4:10" x14ac:dyDescent="0.3">
      <c r="D183" s="259"/>
      <c r="G183" s="259"/>
      <c r="J183" s="259"/>
    </row>
    <row r="184" spans="4:10" x14ac:dyDescent="0.3">
      <c r="D184" s="259"/>
      <c r="G184" s="259"/>
      <c r="J184" s="259"/>
    </row>
    <row r="185" spans="4:10" x14ac:dyDescent="0.3">
      <c r="D185" s="259"/>
      <c r="G185" s="259"/>
      <c r="J185" s="259"/>
    </row>
    <row r="186" spans="4:10" x14ac:dyDescent="0.3">
      <c r="D186" s="259"/>
      <c r="G186" s="259"/>
      <c r="J186" s="259"/>
    </row>
    <row r="187" spans="4:10" x14ac:dyDescent="0.3">
      <c r="D187" s="259"/>
      <c r="G187" s="259"/>
      <c r="J187" s="259"/>
    </row>
    <row r="188" spans="4:10" x14ac:dyDescent="0.3">
      <c r="D188" s="259"/>
      <c r="G188" s="259"/>
      <c r="J188" s="259"/>
    </row>
    <row r="189" spans="4:10" x14ac:dyDescent="0.3">
      <c r="D189" s="259"/>
      <c r="G189" s="259"/>
      <c r="J189" s="259"/>
    </row>
    <row r="190" spans="4:10" x14ac:dyDescent="0.3">
      <c r="D190" s="259"/>
      <c r="G190" s="259"/>
      <c r="J190" s="259"/>
    </row>
    <row r="191" spans="4:10" x14ac:dyDescent="0.3">
      <c r="D191" s="259"/>
      <c r="G191" s="259"/>
      <c r="J191" s="259"/>
    </row>
    <row r="192" spans="4:10" x14ac:dyDescent="0.3">
      <c r="D192" s="259"/>
      <c r="G192" s="259"/>
      <c r="J192" s="259"/>
    </row>
    <row r="193" spans="4:10" x14ac:dyDescent="0.3">
      <c r="D193" s="259"/>
      <c r="G193" s="259"/>
      <c r="J193" s="259"/>
    </row>
    <row r="194" spans="4:10" x14ac:dyDescent="0.3">
      <c r="D194" s="259"/>
      <c r="G194" s="259"/>
      <c r="J194" s="259"/>
    </row>
    <row r="195" spans="4:10" x14ac:dyDescent="0.3">
      <c r="D195" s="259"/>
      <c r="G195" s="259"/>
      <c r="J195" s="259"/>
    </row>
    <row r="196" spans="4:10" x14ac:dyDescent="0.3">
      <c r="D196" s="259"/>
      <c r="G196" s="259"/>
      <c r="J196" s="259"/>
    </row>
  </sheetData>
  <sheetProtection algorithmName="SHA-512" hashValue="bF6c0aHK8YNw/R13Xqymh5IJrNrTsWASSpikmLn1OvSKQ+83mVmoPoJSYjbs2LATR7LuO/gT42WtuOvzZFdQPA==" saltValue="g61zxPHQVW2kLTTDXi4CwA==" spinCount="100000" sheet="1" objects="1" scenarios="1"/>
  <mergeCells count="39">
    <mergeCell ref="B73:C73"/>
    <mergeCell ref="E73:F73"/>
    <mergeCell ref="H73:I73"/>
    <mergeCell ref="B23:C23"/>
    <mergeCell ref="E23:F23"/>
    <mergeCell ref="H23:I23"/>
    <mergeCell ref="B71:C71"/>
    <mergeCell ref="E71:F71"/>
    <mergeCell ref="H71:I71"/>
    <mergeCell ref="B21:C21"/>
    <mergeCell ref="E21:F21"/>
    <mergeCell ref="H21:I21"/>
    <mergeCell ref="B22:C22"/>
    <mergeCell ref="E22:F22"/>
    <mergeCell ref="H22:I22"/>
    <mergeCell ref="B19:C19"/>
    <mergeCell ref="E19:F19"/>
    <mergeCell ref="H19:I19"/>
    <mergeCell ref="B20:C20"/>
    <mergeCell ref="E20:F20"/>
    <mergeCell ref="H20:I20"/>
    <mergeCell ref="B17:C17"/>
    <mergeCell ref="E17:F17"/>
    <mergeCell ref="H17:I17"/>
    <mergeCell ref="B18:C18"/>
    <mergeCell ref="E18:F18"/>
    <mergeCell ref="H18:I18"/>
    <mergeCell ref="L5:L6"/>
    <mergeCell ref="B14:C14"/>
    <mergeCell ref="E14:F14"/>
    <mergeCell ref="H14:I14"/>
    <mergeCell ref="B16:C16"/>
    <mergeCell ref="E16:F16"/>
    <mergeCell ref="H16:I16"/>
    <mergeCell ref="A5:A6"/>
    <mergeCell ref="B5:D6"/>
    <mergeCell ref="E5:G6"/>
    <mergeCell ref="H5:J6"/>
    <mergeCell ref="K5:K6"/>
  </mergeCells>
  <pageMargins left="0.25" right="0.25" top="0.75" bottom="0.75" header="0.3" footer="0.3"/>
  <pageSetup scale="67" fitToHeight="0" orientation="landscape" horizontalDpi="1200" verticalDpi="1200"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90C9C-9E30-49D6-9028-D125E37FCB5A}">
  <sheetPr>
    <tabColor theme="1"/>
  </sheetPr>
  <dimension ref="A1:D19"/>
  <sheetViews>
    <sheetView workbookViewId="0">
      <selection activeCell="G7" sqref="G7"/>
    </sheetView>
  </sheetViews>
  <sheetFormatPr defaultColWidth="8.7265625" defaultRowHeight="14" x14ac:dyDescent="0.3"/>
  <cols>
    <col min="1" max="1" width="42" style="3" customWidth="1"/>
    <col min="2" max="3" width="16.7265625" style="3" customWidth="1"/>
    <col min="4" max="4" width="19.54296875" style="3" bestFit="1" customWidth="1"/>
    <col min="5" max="16384" width="8.7265625" style="3"/>
  </cols>
  <sheetData>
    <row r="1" spans="1:4" x14ac:dyDescent="0.3">
      <c r="A1" s="1" t="s">
        <v>101</v>
      </c>
      <c r="B1" s="89">
        <f>'Federal Budget'!B1</f>
        <v>0</v>
      </c>
      <c r="C1" s="89"/>
      <c r="D1" s="89"/>
    </row>
    <row r="2" spans="1:4" x14ac:dyDescent="0.3">
      <c r="A2" s="4" t="s">
        <v>0</v>
      </c>
      <c r="B2" s="2">
        <f>'Federal Budget'!B2</f>
        <v>0</v>
      </c>
      <c r="C2" s="5"/>
      <c r="D2" s="5"/>
    </row>
    <row r="3" spans="1:4" x14ac:dyDescent="0.3">
      <c r="A3" s="4" t="s">
        <v>1</v>
      </c>
      <c r="B3" s="2">
        <f>'Federal Budget'!B3</f>
        <v>0</v>
      </c>
      <c r="C3" s="6"/>
      <c r="D3" s="5"/>
    </row>
    <row r="4" spans="1:4" ht="14.5" thickBot="1" x14ac:dyDescent="0.35">
      <c r="A4" s="5"/>
      <c r="B4" s="5"/>
      <c r="C4" s="5"/>
      <c r="D4" s="5"/>
    </row>
    <row r="5" spans="1:4" ht="14.5" thickBot="1" x14ac:dyDescent="0.35">
      <c r="A5" s="371" t="s">
        <v>102</v>
      </c>
      <c r="B5" s="372"/>
      <c r="C5" s="372"/>
      <c r="D5" s="373"/>
    </row>
    <row r="6" spans="1:4" ht="12.75" customHeight="1" x14ac:dyDescent="0.3">
      <c r="A6" s="364"/>
      <c r="B6" s="366" t="s">
        <v>57</v>
      </c>
      <c r="C6" s="370" t="s">
        <v>58</v>
      </c>
      <c r="D6" s="368" t="s">
        <v>59</v>
      </c>
    </row>
    <row r="7" spans="1:4" ht="44.5" customHeight="1" x14ac:dyDescent="0.3">
      <c r="A7" s="365"/>
      <c r="B7" s="367"/>
      <c r="C7" s="366"/>
      <c r="D7" s="369"/>
    </row>
    <row r="8" spans="1:4" x14ac:dyDescent="0.3">
      <c r="A8" s="7" t="s">
        <v>60</v>
      </c>
      <c r="B8" s="8">
        <f>'Federal Budget'!K18</f>
        <v>0</v>
      </c>
      <c r="C8" s="8">
        <f>'Cost Share Budget-if applicable'!K14</f>
        <v>0</v>
      </c>
      <c r="D8" s="9">
        <f t="shared" ref="D8:D17" si="0">SUM(B8:C8)</f>
        <v>0</v>
      </c>
    </row>
    <row r="9" spans="1:4" x14ac:dyDescent="0.3">
      <c r="A9" s="7" t="s">
        <v>61</v>
      </c>
      <c r="B9" s="10">
        <f>'Federal Budget'!K31</f>
        <v>0</v>
      </c>
      <c r="C9" s="10">
        <f>'Cost Share Budget-if applicable'!K23</f>
        <v>0</v>
      </c>
      <c r="D9" s="9">
        <f t="shared" si="0"/>
        <v>0</v>
      </c>
    </row>
    <row r="10" spans="1:4" x14ac:dyDescent="0.3">
      <c r="A10" s="7" t="s">
        <v>62</v>
      </c>
      <c r="B10" s="10">
        <f>'Federal Budget'!K39</f>
        <v>0</v>
      </c>
      <c r="C10" s="10">
        <f>'Cost Share Budget-if applicable'!K31</f>
        <v>0</v>
      </c>
      <c r="D10" s="9">
        <f t="shared" si="0"/>
        <v>0</v>
      </c>
    </row>
    <row r="11" spans="1:4" ht="15" customHeight="1" x14ac:dyDescent="0.3">
      <c r="A11" s="7" t="s">
        <v>63</v>
      </c>
      <c r="B11" s="10">
        <f>'Federal Budget'!K47</f>
        <v>0</v>
      </c>
      <c r="C11" s="10">
        <f>'Cost Share Budget-if applicable'!K39</f>
        <v>0</v>
      </c>
      <c r="D11" s="9">
        <f t="shared" si="0"/>
        <v>0</v>
      </c>
    </row>
    <row r="12" spans="1:4" x14ac:dyDescent="0.3">
      <c r="A12" s="7" t="s">
        <v>64</v>
      </c>
      <c r="B12" s="10">
        <f>'Federal Budget'!K55</f>
        <v>0</v>
      </c>
      <c r="C12" s="10">
        <f>'Cost Share Budget-if applicable'!K47</f>
        <v>0</v>
      </c>
      <c r="D12" s="9">
        <f t="shared" si="0"/>
        <v>0</v>
      </c>
    </row>
    <row r="13" spans="1:4" x14ac:dyDescent="0.3">
      <c r="A13" s="7" t="s">
        <v>65</v>
      </c>
      <c r="B13" s="10">
        <f>'Federal Budget'!K63</f>
        <v>0</v>
      </c>
      <c r="C13" s="10">
        <f>'Cost Share Budget-if applicable'!K55</f>
        <v>0</v>
      </c>
      <c r="D13" s="9">
        <f t="shared" si="0"/>
        <v>0</v>
      </c>
    </row>
    <row r="14" spans="1:4" x14ac:dyDescent="0.3">
      <c r="A14" s="7" t="s">
        <v>66</v>
      </c>
      <c r="B14" s="10">
        <f>'Federal Budget'!K71</f>
        <v>0</v>
      </c>
      <c r="C14" s="10">
        <f>'Cost Share Budget-if applicable'!K63</f>
        <v>0</v>
      </c>
      <c r="D14" s="9">
        <f t="shared" si="0"/>
        <v>0</v>
      </c>
    </row>
    <row r="15" spans="1:4" s="15" customFormat="1" x14ac:dyDescent="0.3">
      <c r="A15" s="11" t="s">
        <v>41</v>
      </c>
      <c r="B15" s="12">
        <f>SUM(B8:B14)</f>
        <v>0</v>
      </c>
      <c r="C15" s="13">
        <f>SUM(C8:C14)</f>
        <v>0</v>
      </c>
      <c r="D15" s="14">
        <f t="shared" si="0"/>
        <v>0</v>
      </c>
    </row>
    <row r="16" spans="1:4" s="15" customFormat="1" ht="14.5" thickBot="1" x14ac:dyDescent="0.35">
      <c r="A16" s="16" t="s">
        <v>67</v>
      </c>
      <c r="B16" s="17">
        <f>'Federal Budget'!K79</f>
        <v>0</v>
      </c>
      <c r="C16" s="18">
        <f>'Cost Share Budget-if applicable'!K71</f>
        <v>0</v>
      </c>
      <c r="D16" s="19">
        <f t="shared" si="0"/>
        <v>0</v>
      </c>
    </row>
    <row r="17" spans="1:4" s="23" customFormat="1" ht="15" thickTop="1" thickBot="1" x14ac:dyDescent="0.35">
      <c r="A17" s="20" t="s">
        <v>68</v>
      </c>
      <c r="B17" s="21">
        <f>SUM(B15:B16)</f>
        <v>0</v>
      </c>
      <c r="C17" s="21">
        <f>SUM(C15:C16)</f>
        <v>0</v>
      </c>
      <c r="D17" s="22">
        <f t="shared" si="0"/>
        <v>0</v>
      </c>
    </row>
    <row r="18" spans="1:4" ht="14.5" thickTop="1" x14ac:dyDescent="0.3"/>
    <row r="19" spans="1:4" x14ac:dyDescent="0.3">
      <c r="A19" s="24" t="s">
        <v>69</v>
      </c>
      <c r="B19" s="25">
        <f>B17-'Federal Budget'!K81</f>
        <v>0</v>
      </c>
      <c r="C19" s="25">
        <f>C17-'Cost Share Budget-if applicable'!K73</f>
        <v>0</v>
      </c>
      <c r="D19" s="24"/>
    </row>
  </sheetData>
  <sheetProtection algorithmName="SHA-512" hashValue="yPZaFIzLPFzhPx8WpzmiuV9t6WuzHlwLbTKj6/zJeCSnIu4zFSJQd+1U1ZVcrLI9Sdn+y52GKfsEYrI+Sm+Ozw==" saltValue="CvFrllNlgvGmnh4RdPXDZA==" spinCount="100000" sheet="1" objects="1" scenarios="1" selectLockedCells="1" selectUnlockedCells="1"/>
  <mergeCells count="5">
    <mergeCell ref="A6:A7"/>
    <mergeCell ref="B6:B7"/>
    <mergeCell ref="D6:D7"/>
    <mergeCell ref="C6:C7"/>
    <mergeCell ref="A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 &amp; sample budget</vt:lpstr>
      <vt:lpstr>Federal Budget</vt:lpstr>
      <vt:lpstr>Cost Share Budget-if applicable</vt:lpstr>
      <vt:lpstr>Summary budgets</vt:lpstr>
      <vt:lpstr>'Cost Share Budget-if applicable'!Print_Area</vt:lpstr>
      <vt:lpstr>'Federal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Lacerda</dc:creator>
  <cp:keywords/>
  <dc:description/>
  <cp:lastModifiedBy>Adriana Lacerda</cp:lastModifiedBy>
  <cp:revision/>
  <dcterms:created xsi:type="dcterms:W3CDTF">2025-08-25T21:09:30Z</dcterms:created>
  <dcterms:modified xsi:type="dcterms:W3CDTF">2026-03-30T20:12:57Z</dcterms:modified>
  <cp:category/>
  <cp:contentStatus/>
</cp:coreProperties>
</file>